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19440" windowHeight="10980"/>
  </bookViews>
  <sheets>
    <sheet name="Stafett2019" sheetId="1" r:id="rId1"/>
    <sheet name="Startl. fredag" sheetId="2" r:id="rId2"/>
    <sheet name="lag" sheetId="3" r:id="rId3"/>
  </sheets>
  <definedNames>
    <definedName name="_xlnm._FilterDatabase" localSheetId="0" hidden="1">Stafett2019!$I$8:$N$1035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2" i="1"/>
  <c r="E21" i="1"/>
  <c r="E20" i="1"/>
  <c r="E19" i="1"/>
  <c r="E17" i="1"/>
  <c r="E12" i="1"/>
  <c r="E16" i="1"/>
  <c r="E15" i="1"/>
  <c r="E14" i="1"/>
  <c r="E11" i="1"/>
  <c r="E10" i="1"/>
  <c r="E9" i="1"/>
  <c r="B1195" i="1" l="1"/>
  <c r="A1195" i="1" s="1"/>
  <c r="B1190" i="1"/>
  <c r="B1193" i="1" s="1"/>
  <c r="B1185" i="1"/>
  <c r="B1188" i="1" s="1"/>
  <c r="B1180" i="1"/>
  <c r="C1180" i="1" s="1"/>
  <c r="B1175" i="1"/>
  <c r="B1176" i="1" s="1"/>
  <c r="B1170" i="1"/>
  <c r="B1171" i="1" s="1"/>
  <c r="B1165" i="1"/>
  <c r="A1165" i="1" s="1"/>
  <c r="B1160" i="1"/>
  <c r="A1161" i="1" s="1"/>
  <c r="A1190" i="1"/>
  <c r="B1155" i="1"/>
  <c r="B1156" i="1" s="1"/>
  <c r="B1150" i="1"/>
  <c r="B1152" i="1" s="1"/>
  <c r="B1145" i="1"/>
  <c r="A1146" i="1" s="1"/>
  <c r="B1140" i="1"/>
  <c r="A1141" i="1" s="1"/>
  <c r="B1135" i="1"/>
  <c r="A1135" i="1" s="1"/>
  <c r="B1130" i="1"/>
  <c r="B1132" i="1" s="1"/>
  <c r="B1125" i="1"/>
  <c r="B1127" i="1" s="1"/>
  <c r="B1120" i="1"/>
  <c r="A1120" i="1" s="1"/>
  <c r="B1115" i="1"/>
  <c r="C1115" i="1" s="1"/>
  <c r="B1110" i="1"/>
  <c r="C1110" i="1" s="1"/>
  <c r="B1105" i="1"/>
  <c r="B1108" i="1" s="1"/>
  <c r="B1100" i="1"/>
  <c r="B1102" i="1" s="1"/>
  <c r="B1095" i="1"/>
  <c r="B1098" i="1" s="1"/>
  <c r="B1090" i="1"/>
  <c r="B1093" i="1" s="1"/>
  <c r="B1085" i="1"/>
  <c r="C1085" i="1" s="1"/>
  <c r="B1080" i="1"/>
  <c r="B1081" i="1" s="1"/>
  <c r="B1075" i="1"/>
  <c r="B1077" i="1" s="1"/>
  <c r="B1070" i="1"/>
  <c r="B1072" i="1" s="1"/>
  <c r="B1065" i="1"/>
  <c r="B1060" i="1"/>
  <c r="B1055" i="1"/>
  <c r="B1050" i="1"/>
  <c r="B1045" i="1"/>
  <c r="B1040" i="1"/>
  <c r="B1035" i="1"/>
  <c r="B1030" i="1"/>
  <c r="B1025" i="1"/>
  <c r="B1020" i="1"/>
  <c r="B1015" i="1"/>
  <c r="B1010" i="1"/>
  <c r="B1005" i="1"/>
  <c r="B1000" i="1"/>
  <c r="B995" i="1"/>
  <c r="B990" i="1"/>
  <c r="B984" i="1"/>
  <c r="B979" i="1"/>
  <c r="B974" i="1"/>
  <c r="B969" i="1"/>
  <c r="B964" i="1"/>
  <c r="G1198" i="1"/>
  <c r="F1198" i="1"/>
  <c r="E1198" i="1"/>
  <c r="G1197" i="1"/>
  <c r="F1197" i="1"/>
  <c r="E1197" i="1"/>
  <c r="G1196" i="1"/>
  <c r="F1196" i="1"/>
  <c r="E1196" i="1"/>
  <c r="G1195" i="1"/>
  <c r="F1195" i="1"/>
  <c r="E1195" i="1"/>
  <c r="C1195" i="1"/>
  <c r="G1193" i="1"/>
  <c r="F1193" i="1"/>
  <c r="E1193" i="1"/>
  <c r="G1192" i="1"/>
  <c r="F1192" i="1"/>
  <c r="E1192" i="1"/>
  <c r="G1191" i="1"/>
  <c r="F1191" i="1"/>
  <c r="E1191" i="1"/>
  <c r="G1190" i="1"/>
  <c r="F1190" i="1"/>
  <c r="E1190" i="1"/>
  <c r="G1188" i="1"/>
  <c r="F1188" i="1"/>
  <c r="E1188" i="1"/>
  <c r="G1187" i="1"/>
  <c r="F1187" i="1"/>
  <c r="E1187" i="1"/>
  <c r="G1186" i="1"/>
  <c r="F1186" i="1"/>
  <c r="E1186" i="1"/>
  <c r="G1185" i="1"/>
  <c r="F1185" i="1"/>
  <c r="E1185" i="1"/>
  <c r="G1183" i="1"/>
  <c r="F1183" i="1"/>
  <c r="E1183" i="1"/>
  <c r="G1182" i="1"/>
  <c r="F1182" i="1"/>
  <c r="E1182" i="1"/>
  <c r="B1182" i="1"/>
  <c r="G1181" i="1"/>
  <c r="F1181" i="1"/>
  <c r="E1181" i="1"/>
  <c r="G1180" i="1"/>
  <c r="F1180" i="1"/>
  <c r="E1180" i="1"/>
  <c r="G1178" i="1"/>
  <c r="F1178" i="1"/>
  <c r="E1178" i="1"/>
  <c r="G1177" i="1"/>
  <c r="F1177" i="1"/>
  <c r="E1177" i="1"/>
  <c r="G1176" i="1"/>
  <c r="F1176" i="1"/>
  <c r="E1176" i="1"/>
  <c r="G1175" i="1"/>
  <c r="F1175" i="1"/>
  <c r="E1175" i="1"/>
  <c r="G1173" i="1"/>
  <c r="F1173" i="1"/>
  <c r="E1173" i="1"/>
  <c r="G1172" i="1"/>
  <c r="F1172" i="1"/>
  <c r="E1172" i="1"/>
  <c r="G1171" i="1"/>
  <c r="F1171" i="1"/>
  <c r="E1171" i="1"/>
  <c r="G1170" i="1"/>
  <c r="F1170" i="1"/>
  <c r="E1170" i="1"/>
  <c r="G1168" i="1"/>
  <c r="F1168" i="1"/>
  <c r="E1168" i="1"/>
  <c r="G1167" i="1"/>
  <c r="F1167" i="1"/>
  <c r="E1167" i="1"/>
  <c r="G1166" i="1"/>
  <c r="F1166" i="1"/>
  <c r="E1166" i="1"/>
  <c r="G1165" i="1"/>
  <c r="F1165" i="1"/>
  <c r="E1165" i="1"/>
  <c r="G1163" i="1"/>
  <c r="F1163" i="1"/>
  <c r="E1163" i="1"/>
  <c r="G1162" i="1"/>
  <c r="F1162" i="1"/>
  <c r="E1162" i="1"/>
  <c r="G1161" i="1"/>
  <c r="F1161" i="1"/>
  <c r="E1161" i="1"/>
  <c r="G1160" i="1"/>
  <c r="F1160" i="1"/>
  <c r="E1160" i="1"/>
  <c r="A1155" i="1"/>
  <c r="G1158" i="1"/>
  <c r="F1158" i="1"/>
  <c r="E1158" i="1"/>
  <c r="G1157" i="1"/>
  <c r="F1157" i="1"/>
  <c r="E1157" i="1"/>
  <c r="G1156" i="1"/>
  <c r="F1156" i="1"/>
  <c r="E1156" i="1"/>
  <c r="G1155" i="1"/>
  <c r="F1155" i="1"/>
  <c r="E1155" i="1"/>
  <c r="C1155" i="1"/>
  <c r="G1153" i="1"/>
  <c r="F1153" i="1"/>
  <c r="E1153" i="1"/>
  <c r="G1152" i="1"/>
  <c r="F1152" i="1"/>
  <c r="E1152" i="1"/>
  <c r="G1151" i="1"/>
  <c r="F1151" i="1"/>
  <c r="E1151" i="1"/>
  <c r="G1150" i="1"/>
  <c r="F1150" i="1"/>
  <c r="E1150" i="1"/>
  <c r="G1148" i="1"/>
  <c r="F1148" i="1"/>
  <c r="E1148" i="1"/>
  <c r="G1147" i="1"/>
  <c r="F1147" i="1"/>
  <c r="E1147" i="1"/>
  <c r="G1146" i="1"/>
  <c r="F1146" i="1"/>
  <c r="E1146" i="1"/>
  <c r="G1145" i="1"/>
  <c r="F1145" i="1"/>
  <c r="E1145" i="1"/>
  <c r="G1143" i="1"/>
  <c r="F1143" i="1"/>
  <c r="E1143" i="1"/>
  <c r="G1142" i="1"/>
  <c r="F1142" i="1"/>
  <c r="E1142" i="1"/>
  <c r="G1141" i="1"/>
  <c r="F1141" i="1"/>
  <c r="E1141" i="1"/>
  <c r="G1140" i="1"/>
  <c r="F1140" i="1"/>
  <c r="E1140" i="1"/>
  <c r="G1138" i="1"/>
  <c r="F1138" i="1"/>
  <c r="E1138" i="1"/>
  <c r="G1137" i="1"/>
  <c r="F1137" i="1"/>
  <c r="E1137" i="1"/>
  <c r="G1136" i="1"/>
  <c r="F1136" i="1"/>
  <c r="E1136" i="1"/>
  <c r="G1135" i="1"/>
  <c r="F1135" i="1"/>
  <c r="E1135" i="1"/>
  <c r="G1133" i="1"/>
  <c r="F1133" i="1"/>
  <c r="E1133" i="1"/>
  <c r="G1132" i="1"/>
  <c r="F1132" i="1"/>
  <c r="E1132" i="1"/>
  <c r="G1131" i="1"/>
  <c r="F1131" i="1"/>
  <c r="E1131" i="1"/>
  <c r="G1130" i="1"/>
  <c r="F1130" i="1"/>
  <c r="E1130" i="1"/>
  <c r="G1128" i="1"/>
  <c r="F1128" i="1"/>
  <c r="E1128" i="1"/>
  <c r="G1127" i="1"/>
  <c r="F1127" i="1"/>
  <c r="E1127" i="1"/>
  <c r="G1126" i="1"/>
  <c r="F1126" i="1"/>
  <c r="E1126" i="1"/>
  <c r="G1125" i="1"/>
  <c r="F1125" i="1"/>
  <c r="E1125" i="1"/>
  <c r="G1123" i="1"/>
  <c r="F1123" i="1"/>
  <c r="E1123" i="1"/>
  <c r="G1122" i="1"/>
  <c r="F1122" i="1"/>
  <c r="E1122" i="1"/>
  <c r="G1121" i="1"/>
  <c r="F1121" i="1"/>
  <c r="E1121" i="1"/>
  <c r="B1121" i="1"/>
  <c r="G1120" i="1"/>
  <c r="F1120" i="1"/>
  <c r="E1120" i="1"/>
  <c r="G1118" i="1"/>
  <c r="F1118" i="1"/>
  <c r="E1118" i="1"/>
  <c r="G1117" i="1"/>
  <c r="F1117" i="1"/>
  <c r="E1117" i="1"/>
  <c r="G1116" i="1"/>
  <c r="F1116" i="1"/>
  <c r="E1116" i="1"/>
  <c r="A1116" i="1"/>
  <c r="G1115" i="1"/>
  <c r="F1115" i="1"/>
  <c r="E1115" i="1"/>
  <c r="G1113" i="1"/>
  <c r="F1113" i="1"/>
  <c r="E1113" i="1"/>
  <c r="G1112" i="1"/>
  <c r="F1112" i="1"/>
  <c r="E1112" i="1"/>
  <c r="G1111" i="1"/>
  <c r="F1111" i="1"/>
  <c r="E1111" i="1"/>
  <c r="G1110" i="1"/>
  <c r="F1110" i="1"/>
  <c r="E1110" i="1"/>
  <c r="G1108" i="1"/>
  <c r="F1108" i="1"/>
  <c r="E1108" i="1"/>
  <c r="G1107" i="1"/>
  <c r="F1107" i="1"/>
  <c r="E1107" i="1"/>
  <c r="G1106" i="1"/>
  <c r="F1106" i="1"/>
  <c r="E1106" i="1"/>
  <c r="G1105" i="1"/>
  <c r="F1105" i="1"/>
  <c r="E1105" i="1"/>
  <c r="G1103" i="1"/>
  <c r="F1103" i="1"/>
  <c r="E1103" i="1"/>
  <c r="G1102" i="1"/>
  <c r="F1102" i="1"/>
  <c r="E1102" i="1"/>
  <c r="G1101" i="1"/>
  <c r="F1101" i="1"/>
  <c r="E1101" i="1"/>
  <c r="G1100" i="1"/>
  <c r="F1100" i="1"/>
  <c r="E1100" i="1"/>
  <c r="G1098" i="1"/>
  <c r="F1098" i="1"/>
  <c r="E1098" i="1"/>
  <c r="G1097" i="1"/>
  <c r="F1097" i="1"/>
  <c r="E1097" i="1"/>
  <c r="G1096" i="1"/>
  <c r="F1096" i="1"/>
  <c r="E1096" i="1"/>
  <c r="G1095" i="1"/>
  <c r="F1095" i="1"/>
  <c r="E1095" i="1"/>
  <c r="G1093" i="1"/>
  <c r="F1093" i="1"/>
  <c r="E1093" i="1"/>
  <c r="G1092" i="1"/>
  <c r="F1092" i="1"/>
  <c r="E1092" i="1"/>
  <c r="G1091" i="1"/>
  <c r="F1091" i="1"/>
  <c r="E1091" i="1"/>
  <c r="G1090" i="1"/>
  <c r="F1090" i="1"/>
  <c r="E1090" i="1"/>
  <c r="G1088" i="1"/>
  <c r="F1088" i="1"/>
  <c r="E1088" i="1"/>
  <c r="G1087" i="1"/>
  <c r="F1087" i="1"/>
  <c r="E1087" i="1"/>
  <c r="G1086" i="1"/>
  <c r="F1086" i="1"/>
  <c r="E1086" i="1"/>
  <c r="G1085" i="1"/>
  <c r="F1085" i="1"/>
  <c r="E1085" i="1"/>
  <c r="G1083" i="1"/>
  <c r="F1083" i="1"/>
  <c r="E1083" i="1"/>
  <c r="G1082" i="1"/>
  <c r="F1082" i="1"/>
  <c r="E1082" i="1"/>
  <c r="G1081" i="1"/>
  <c r="F1081" i="1"/>
  <c r="E1081" i="1"/>
  <c r="G1080" i="1"/>
  <c r="F1080" i="1"/>
  <c r="E1080" i="1"/>
  <c r="A1075" i="1"/>
  <c r="G1078" i="1"/>
  <c r="F1078" i="1"/>
  <c r="E1078" i="1"/>
  <c r="G1077" i="1"/>
  <c r="F1077" i="1"/>
  <c r="E1077" i="1"/>
  <c r="G1076" i="1"/>
  <c r="F1076" i="1"/>
  <c r="E1076" i="1"/>
  <c r="G1075" i="1"/>
  <c r="F1075" i="1"/>
  <c r="E1075" i="1"/>
  <c r="G1073" i="1"/>
  <c r="F1073" i="1"/>
  <c r="E1073" i="1"/>
  <c r="G1072" i="1"/>
  <c r="F1072" i="1"/>
  <c r="E1072" i="1"/>
  <c r="G1071" i="1"/>
  <c r="F1071" i="1"/>
  <c r="E1071" i="1"/>
  <c r="G1070" i="1"/>
  <c r="F1070" i="1"/>
  <c r="E1070" i="1"/>
  <c r="B959" i="1"/>
  <c r="B954" i="1"/>
  <c r="B949" i="1"/>
  <c r="B944" i="1"/>
  <c r="B939" i="1"/>
  <c r="B934" i="1"/>
  <c r="B929" i="1"/>
  <c r="B924" i="1"/>
  <c r="B919" i="1"/>
  <c r="B914" i="1"/>
  <c r="B909" i="1"/>
  <c r="B904" i="1"/>
  <c r="B899" i="1"/>
  <c r="B894" i="1"/>
  <c r="B889" i="1"/>
  <c r="B884" i="1"/>
  <c r="B879" i="1"/>
  <c r="B874" i="1"/>
  <c r="B869" i="1"/>
  <c r="B864" i="1"/>
  <c r="B859" i="1"/>
  <c r="B854" i="1"/>
  <c r="B849" i="1"/>
  <c r="B844" i="1"/>
  <c r="B839" i="1"/>
  <c r="B834" i="1"/>
  <c r="B829" i="1"/>
  <c r="B824" i="1"/>
  <c r="B819" i="1"/>
  <c r="B814" i="1"/>
  <c r="B809" i="1"/>
  <c r="B804" i="1"/>
  <c r="B799" i="1"/>
  <c r="B794" i="1"/>
  <c r="B789" i="1"/>
  <c r="B784" i="1"/>
  <c r="B779" i="1"/>
  <c r="B774" i="1"/>
  <c r="B769" i="1"/>
  <c r="B764" i="1"/>
  <c r="B759" i="1"/>
  <c r="B754" i="1"/>
  <c r="B749" i="1"/>
  <c r="B744" i="1"/>
  <c r="B739" i="1"/>
  <c r="B734" i="1"/>
  <c r="B729" i="1"/>
  <c r="B724" i="1"/>
  <c r="B719" i="1"/>
  <c r="B714" i="1"/>
  <c r="B709" i="1"/>
  <c r="B704" i="1"/>
  <c r="B699" i="1"/>
  <c r="B694" i="1"/>
  <c r="B689" i="1"/>
  <c r="B684" i="1"/>
  <c r="B679" i="1"/>
  <c r="B674" i="1"/>
  <c r="B669" i="1"/>
  <c r="B664" i="1"/>
  <c r="B659" i="1"/>
  <c r="B654" i="1"/>
  <c r="B649" i="1"/>
  <c r="B644" i="1"/>
  <c r="B639" i="1"/>
  <c r="B634" i="1"/>
  <c r="B629" i="1"/>
  <c r="B624" i="1"/>
  <c r="B619" i="1"/>
  <c r="B614" i="1"/>
  <c r="B609" i="1"/>
  <c r="B604" i="1"/>
  <c r="B599" i="1"/>
  <c r="B594" i="1"/>
  <c r="B589" i="1"/>
  <c r="B584" i="1"/>
  <c r="B579" i="1"/>
  <c r="B574" i="1"/>
  <c r="B569" i="1"/>
  <c r="B564" i="1"/>
  <c r="B559" i="1"/>
  <c r="B554" i="1"/>
  <c r="B549" i="1"/>
  <c r="B544" i="1"/>
  <c r="B539" i="1"/>
  <c r="B534" i="1"/>
  <c r="B529" i="1"/>
  <c r="B524" i="1"/>
  <c r="B519" i="1"/>
  <c r="B514" i="1"/>
  <c r="B509" i="1"/>
  <c r="B504" i="1"/>
  <c r="B499" i="1"/>
  <c r="B494" i="1"/>
  <c r="B489" i="1"/>
  <c r="B484" i="1"/>
  <c r="B479" i="1"/>
  <c r="B474" i="1"/>
  <c r="B469" i="1"/>
  <c r="B464" i="1"/>
  <c r="B459" i="1"/>
  <c r="B454" i="1"/>
  <c r="B449" i="1"/>
  <c r="B444" i="1"/>
  <c r="B439" i="1"/>
  <c r="B434" i="1"/>
  <c r="B429" i="1"/>
  <c r="B424" i="1"/>
  <c r="B419" i="1"/>
  <c r="B414" i="1"/>
  <c r="B409" i="1"/>
  <c r="B404" i="1"/>
  <c r="B399" i="1"/>
  <c r="B394" i="1"/>
  <c r="B389" i="1"/>
  <c r="B139" i="1"/>
  <c r="B94" i="1"/>
  <c r="B384" i="1"/>
  <c r="B379" i="1"/>
  <c r="B374" i="1"/>
  <c r="B369" i="1"/>
  <c r="B364" i="1"/>
  <c r="B359" i="1"/>
  <c r="B354" i="1"/>
  <c r="B349" i="1"/>
  <c r="B344" i="1"/>
  <c r="B339" i="1"/>
  <c r="B334" i="1"/>
  <c r="B329" i="1"/>
  <c r="B324" i="1"/>
  <c r="B319" i="1"/>
  <c r="B314" i="1"/>
  <c r="B309" i="1"/>
  <c r="B304" i="1"/>
  <c r="B299" i="1"/>
  <c r="B294" i="1"/>
  <c r="B289" i="1"/>
  <c r="B284" i="1"/>
  <c r="B279" i="1"/>
  <c r="B274" i="1"/>
  <c r="B269" i="1"/>
  <c r="B264" i="1"/>
  <c r="B259" i="1"/>
  <c r="B254" i="1"/>
  <c r="B249" i="1"/>
  <c r="B244" i="1"/>
  <c r="B239" i="1"/>
  <c r="B234" i="1"/>
  <c r="B229" i="1"/>
  <c r="B224" i="1"/>
  <c r="B219" i="1"/>
  <c r="B214" i="1"/>
  <c r="B209" i="1"/>
  <c r="B204" i="1"/>
  <c r="B199" i="1"/>
  <c r="B194" i="1"/>
  <c r="B189" i="1"/>
  <c r="B184" i="1"/>
  <c r="B179" i="1"/>
  <c r="B174" i="1"/>
  <c r="B169" i="1"/>
  <c r="B164" i="1"/>
  <c r="B159" i="1"/>
  <c r="B154" i="1"/>
  <c r="B149" i="1"/>
  <c r="B144" i="1"/>
  <c r="B134" i="1"/>
  <c r="B129" i="1"/>
  <c r="B124" i="1"/>
  <c r="B119" i="1"/>
  <c r="B114" i="1"/>
  <c r="B109" i="1"/>
  <c r="B104" i="1"/>
  <c r="B99" i="1"/>
  <c r="B89" i="1"/>
  <c r="B84" i="1"/>
  <c r="B79" i="1"/>
  <c r="B74" i="1"/>
  <c r="B69" i="1"/>
  <c r="B64" i="1"/>
  <c r="B59" i="1"/>
  <c r="B54" i="1"/>
  <c r="B49" i="1"/>
  <c r="B44" i="1"/>
  <c r="B39" i="1"/>
  <c r="B34" i="1"/>
  <c r="B29" i="1"/>
  <c r="B24" i="1"/>
  <c r="B19" i="1"/>
  <c r="B14" i="1"/>
  <c r="B9" i="1"/>
  <c r="B1197" i="1" l="1"/>
  <c r="C1125" i="1"/>
  <c r="A1196" i="1"/>
  <c r="C1080" i="1"/>
  <c r="A1091" i="1"/>
  <c r="B1196" i="1"/>
  <c r="B1198" i="1"/>
  <c r="A1121" i="1"/>
  <c r="B1123" i="1"/>
  <c r="C1090" i="1"/>
  <c r="B1138" i="1"/>
  <c r="C1160" i="1"/>
  <c r="C1185" i="1"/>
  <c r="B1092" i="1"/>
  <c r="A1160" i="1"/>
  <c r="B1162" i="1"/>
  <c r="C1170" i="1"/>
  <c r="A1185" i="1"/>
  <c r="A1101" i="1"/>
  <c r="B1118" i="1"/>
  <c r="A1170" i="1"/>
  <c r="B1101" i="1"/>
  <c r="B1103" i="1"/>
  <c r="B1141" i="1"/>
  <c r="B1143" i="1"/>
  <c r="A1100" i="1"/>
  <c r="C1100" i="1"/>
  <c r="A1111" i="1"/>
  <c r="B1113" i="1"/>
  <c r="B1111" i="1"/>
  <c r="C1140" i="1"/>
  <c r="B1142" i="1"/>
  <c r="A1095" i="1"/>
  <c r="A1151" i="1"/>
  <c r="A1175" i="1"/>
  <c r="A1181" i="1"/>
  <c r="C1150" i="1"/>
  <c r="B1168" i="1"/>
  <c r="B1178" i="1"/>
  <c r="B1181" i="1"/>
  <c r="B1183" i="1"/>
  <c r="A1180" i="1"/>
  <c r="A1081" i="1"/>
  <c r="A1105" i="1"/>
  <c r="B1107" i="1"/>
  <c r="B1112" i="1"/>
  <c r="A1115" i="1"/>
  <c r="B1148" i="1"/>
  <c r="A1171" i="1"/>
  <c r="B1173" i="1"/>
  <c r="A1145" i="1"/>
  <c r="C1145" i="1"/>
  <c r="A1150" i="1"/>
  <c r="B1167" i="1"/>
  <c r="B1083" i="1"/>
  <c r="C1105" i="1"/>
  <c r="C1120" i="1"/>
  <c r="A1156" i="1"/>
  <c r="B1158" i="1"/>
  <c r="A1166" i="1"/>
  <c r="B1122" i="1"/>
  <c r="B1166" i="1"/>
  <c r="A1071" i="1"/>
  <c r="B1073" i="1"/>
  <c r="B1071" i="1"/>
  <c r="A1070" i="1"/>
  <c r="C1070" i="1"/>
  <c r="C1190" i="1"/>
  <c r="B1192" i="1"/>
  <c r="A1191" i="1"/>
  <c r="B1191" i="1"/>
  <c r="B1187" i="1"/>
  <c r="A1186" i="1"/>
  <c r="B1186" i="1"/>
  <c r="C1175" i="1"/>
  <c r="A1176" i="1"/>
  <c r="B1177" i="1"/>
  <c r="B1172" i="1"/>
  <c r="C1165" i="1"/>
  <c r="B1161" i="1"/>
  <c r="B1163" i="1"/>
  <c r="B1157" i="1"/>
  <c r="B1151" i="1"/>
  <c r="B1153" i="1"/>
  <c r="B1146" i="1"/>
  <c r="B1147" i="1"/>
  <c r="A1140" i="1"/>
  <c r="C1135" i="1"/>
  <c r="B1137" i="1"/>
  <c r="A1136" i="1"/>
  <c r="B1136" i="1"/>
  <c r="A1130" i="1"/>
  <c r="C1130" i="1"/>
  <c r="A1131" i="1"/>
  <c r="B1131" i="1"/>
  <c r="B1133" i="1"/>
  <c r="A1126" i="1"/>
  <c r="B1128" i="1"/>
  <c r="B1126" i="1"/>
  <c r="A1125" i="1"/>
  <c r="B1116" i="1"/>
  <c r="B1117" i="1"/>
  <c r="A1110" i="1"/>
  <c r="A1106" i="1"/>
  <c r="B1106" i="1"/>
  <c r="C1095" i="1"/>
  <c r="B1097" i="1"/>
  <c r="A1096" i="1"/>
  <c r="B1096" i="1"/>
  <c r="B1091" i="1"/>
  <c r="A1090" i="1"/>
  <c r="A1086" i="1"/>
  <c r="B1086" i="1"/>
  <c r="B1088" i="1"/>
  <c r="B1087" i="1"/>
  <c r="A1085" i="1"/>
  <c r="A1080" i="1"/>
  <c r="B1082" i="1"/>
  <c r="A1076" i="1"/>
  <c r="B1078" i="1"/>
  <c r="B1076" i="1"/>
  <c r="C1075" i="1"/>
  <c r="G1068" i="1"/>
  <c r="F1068" i="1"/>
  <c r="E1068" i="1"/>
  <c r="B1068" i="1"/>
  <c r="G1067" i="1"/>
  <c r="F1067" i="1"/>
  <c r="E1067" i="1"/>
  <c r="B1067" i="1"/>
  <c r="G1066" i="1"/>
  <c r="F1066" i="1"/>
  <c r="E1066" i="1"/>
  <c r="B1066" i="1"/>
  <c r="A1066" i="1"/>
  <c r="G1065" i="1"/>
  <c r="F1065" i="1"/>
  <c r="E1065" i="1"/>
  <c r="C1065" i="1"/>
  <c r="A1065" i="1"/>
  <c r="G1063" i="1"/>
  <c r="F1063" i="1"/>
  <c r="E1063" i="1"/>
  <c r="B1063" i="1"/>
  <c r="G1062" i="1"/>
  <c r="F1062" i="1"/>
  <c r="E1062" i="1"/>
  <c r="B1062" i="1"/>
  <c r="G1061" i="1"/>
  <c r="F1061" i="1"/>
  <c r="E1061" i="1"/>
  <c r="B1061" i="1"/>
  <c r="A1061" i="1"/>
  <c r="G1060" i="1"/>
  <c r="F1060" i="1"/>
  <c r="E1060" i="1"/>
  <c r="C1060" i="1"/>
  <c r="A1060" i="1"/>
  <c r="G1058" i="1"/>
  <c r="F1058" i="1"/>
  <c r="E1058" i="1"/>
  <c r="B1058" i="1"/>
  <c r="G1057" i="1"/>
  <c r="F1057" i="1"/>
  <c r="E1057" i="1"/>
  <c r="B1057" i="1"/>
  <c r="G1056" i="1"/>
  <c r="F1056" i="1"/>
  <c r="E1056" i="1"/>
  <c r="B1056" i="1"/>
  <c r="A1056" i="1"/>
  <c r="G1055" i="1"/>
  <c r="F1055" i="1"/>
  <c r="E1055" i="1"/>
  <c r="C1055" i="1"/>
  <c r="A1055" i="1"/>
  <c r="G1053" i="1"/>
  <c r="F1053" i="1"/>
  <c r="E1053" i="1"/>
  <c r="B1053" i="1"/>
  <c r="G1052" i="1"/>
  <c r="F1052" i="1"/>
  <c r="E1052" i="1"/>
  <c r="B1052" i="1"/>
  <c r="G1051" i="1"/>
  <c r="F1051" i="1"/>
  <c r="E1051" i="1"/>
  <c r="B1051" i="1"/>
  <c r="A1051" i="1"/>
  <c r="G1050" i="1"/>
  <c r="F1050" i="1"/>
  <c r="E1050" i="1"/>
  <c r="C1050" i="1"/>
  <c r="A1050" i="1"/>
  <c r="G1048" i="1"/>
  <c r="F1048" i="1"/>
  <c r="E1048" i="1"/>
  <c r="B1048" i="1"/>
  <c r="G1047" i="1"/>
  <c r="F1047" i="1"/>
  <c r="E1047" i="1"/>
  <c r="B1047" i="1"/>
  <c r="G1046" i="1"/>
  <c r="F1046" i="1"/>
  <c r="E1046" i="1"/>
  <c r="B1046" i="1"/>
  <c r="A1046" i="1"/>
  <c r="G1045" i="1"/>
  <c r="F1045" i="1"/>
  <c r="E1045" i="1"/>
  <c r="C1045" i="1"/>
  <c r="A1045" i="1"/>
  <c r="G1043" i="1"/>
  <c r="F1043" i="1"/>
  <c r="E1043" i="1"/>
  <c r="B1043" i="1"/>
  <c r="G1042" i="1"/>
  <c r="F1042" i="1"/>
  <c r="E1042" i="1"/>
  <c r="B1042" i="1"/>
  <c r="G1041" i="1"/>
  <c r="F1041" i="1"/>
  <c r="E1041" i="1"/>
  <c r="B1041" i="1"/>
  <c r="A1041" i="1"/>
  <c r="G1040" i="1"/>
  <c r="F1040" i="1"/>
  <c r="E1040" i="1"/>
  <c r="C1040" i="1"/>
  <c r="A1040" i="1"/>
  <c r="G1038" i="1"/>
  <c r="F1038" i="1"/>
  <c r="E1038" i="1"/>
  <c r="B1038" i="1"/>
  <c r="G1037" i="1"/>
  <c r="F1037" i="1"/>
  <c r="E1037" i="1"/>
  <c r="B1037" i="1"/>
  <c r="G1036" i="1"/>
  <c r="F1036" i="1"/>
  <c r="E1036" i="1"/>
  <c r="B1036" i="1"/>
  <c r="A1036" i="1"/>
  <c r="G1035" i="1"/>
  <c r="F1035" i="1"/>
  <c r="E1035" i="1"/>
  <c r="C1035" i="1"/>
  <c r="A1035" i="1"/>
  <c r="G1033" i="1"/>
  <c r="F1033" i="1"/>
  <c r="E1033" i="1"/>
  <c r="B1033" i="1"/>
  <c r="G1032" i="1"/>
  <c r="F1032" i="1"/>
  <c r="E1032" i="1"/>
  <c r="B1032" i="1"/>
  <c r="G1031" i="1"/>
  <c r="F1031" i="1"/>
  <c r="E1031" i="1"/>
  <c r="B1031" i="1"/>
  <c r="A1031" i="1"/>
  <c r="G1030" i="1"/>
  <c r="F1030" i="1"/>
  <c r="E1030" i="1"/>
  <c r="C1030" i="1"/>
  <c r="A1030" i="1"/>
  <c r="G1028" i="1"/>
  <c r="F1028" i="1"/>
  <c r="E1028" i="1"/>
  <c r="B1028" i="1"/>
  <c r="G1027" i="1"/>
  <c r="F1027" i="1"/>
  <c r="E1027" i="1"/>
  <c r="B1027" i="1"/>
  <c r="G1026" i="1"/>
  <c r="F1026" i="1"/>
  <c r="E1026" i="1"/>
  <c r="B1026" i="1"/>
  <c r="A1026" i="1"/>
  <c r="G1025" i="1"/>
  <c r="F1025" i="1"/>
  <c r="E1025" i="1"/>
  <c r="C1025" i="1"/>
  <c r="A1025" i="1"/>
  <c r="G1023" i="1"/>
  <c r="F1023" i="1"/>
  <c r="E1023" i="1"/>
  <c r="B1023" i="1"/>
  <c r="G1022" i="1"/>
  <c r="F1022" i="1"/>
  <c r="E1022" i="1"/>
  <c r="B1022" i="1"/>
  <c r="G1021" i="1"/>
  <c r="F1021" i="1"/>
  <c r="E1021" i="1"/>
  <c r="B1021" i="1"/>
  <c r="A1021" i="1"/>
  <c r="G1020" i="1"/>
  <c r="F1020" i="1"/>
  <c r="E1020" i="1"/>
  <c r="C1020" i="1"/>
  <c r="A1020" i="1"/>
  <c r="G1018" i="1"/>
  <c r="F1018" i="1"/>
  <c r="E1018" i="1"/>
  <c r="B1018" i="1"/>
  <c r="G1017" i="1"/>
  <c r="F1017" i="1"/>
  <c r="E1017" i="1"/>
  <c r="B1017" i="1"/>
  <c r="G1016" i="1"/>
  <c r="F1016" i="1"/>
  <c r="E1016" i="1"/>
  <c r="B1016" i="1"/>
  <c r="A1016" i="1"/>
  <c r="G1015" i="1"/>
  <c r="F1015" i="1"/>
  <c r="E1015" i="1"/>
  <c r="C1015" i="1"/>
  <c r="A1015" i="1"/>
  <c r="G1013" i="1"/>
  <c r="F1013" i="1"/>
  <c r="E1013" i="1"/>
  <c r="B1013" i="1"/>
  <c r="G1012" i="1"/>
  <c r="F1012" i="1"/>
  <c r="E1012" i="1"/>
  <c r="B1012" i="1"/>
  <c r="G1011" i="1"/>
  <c r="F1011" i="1"/>
  <c r="E1011" i="1"/>
  <c r="B1011" i="1"/>
  <c r="A1011" i="1"/>
  <c r="G1010" i="1"/>
  <c r="F1010" i="1"/>
  <c r="E1010" i="1"/>
  <c r="C1010" i="1"/>
  <c r="A1010" i="1"/>
  <c r="G1008" i="1"/>
  <c r="F1008" i="1"/>
  <c r="E1008" i="1"/>
  <c r="B1008" i="1"/>
  <c r="G1007" i="1"/>
  <c r="F1007" i="1"/>
  <c r="E1007" i="1"/>
  <c r="B1007" i="1"/>
  <c r="G1006" i="1"/>
  <c r="F1006" i="1"/>
  <c r="E1006" i="1"/>
  <c r="B1006" i="1"/>
  <c r="A1006" i="1"/>
  <c r="G1005" i="1"/>
  <c r="F1005" i="1"/>
  <c r="E1005" i="1"/>
  <c r="C1005" i="1"/>
  <c r="A1005" i="1"/>
  <c r="G1003" i="1"/>
  <c r="F1003" i="1"/>
  <c r="E1003" i="1"/>
  <c r="B1003" i="1"/>
  <c r="G1002" i="1"/>
  <c r="F1002" i="1"/>
  <c r="E1002" i="1"/>
  <c r="B1002" i="1"/>
  <c r="G1001" i="1"/>
  <c r="F1001" i="1"/>
  <c r="E1001" i="1"/>
  <c r="B1001" i="1"/>
  <c r="A1001" i="1"/>
  <c r="G1000" i="1"/>
  <c r="F1000" i="1"/>
  <c r="E1000" i="1"/>
  <c r="C1000" i="1"/>
  <c r="A1000" i="1"/>
  <c r="G998" i="1"/>
  <c r="F998" i="1"/>
  <c r="E998" i="1"/>
  <c r="B998" i="1"/>
  <c r="G997" i="1"/>
  <c r="F997" i="1"/>
  <c r="E997" i="1"/>
  <c r="B997" i="1"/>
  <c r="G996" i="1"/>
  <c r="F996" i="1"/>
  <c r="E996" i="1"/>
  <c r="B996" i="1"/>
  <c r="A996" i="1"/>
  <c r="G995" i="1"/>
  <c r="F995" i="1"/>
  <c r="E995" i="1"/>
  <c r="C995" i="1"/>
  <c r="A995" i="1"/>
  <c r="G993" i="1"/>
  <c r="F993" i="1"/>
  <c r="E993" i="1"/>
  <c r="B993" i="1"/>
  <c r="G992" i="1"/>
  <c r="F992" i="1"/>
  <c r="E992" i="1"/>
  <c r="B992" i="1"/>
  <c r="G991" i="1"/>
  <c r="F991" i="1"/>
  <c r="E991" i="1"/>
  <c r="B991" i="1"/>
  <c r="A991" i="1"/>
  <c r="G990" i="1"/>
  <c r="F990" i="1"/>
  <c r="E990" i="1"/>
  <c r="C990" i="1"/>
  <c r="A990" i="1"/>
  <c r="G987" i="1"/>
  <c r="F987" i="1"/>
  <c r="E987" i="1"/>
  <c r="B987" i="1"/>
  <c r="G986" i="1"/>
  <c r="F986" i="1"/>
  <c r="E986" i="1"/>
  <c r="B986" i="1"/>
  <c r="G985" i="1"/>
  <c r="F985" i="1"/>
  <c r="E985" i="1"/>
  <c r="B985" i="1"/>
  <c r="A985" i="1"/>
  <c r="G984" i="1"/>
  <c r="F984" i="1"/>
  <c r="E984" i="1"/>
  <c r="C984" i="1"/>
  <c r="A984" i="1"/>
  <c r="B982" i="1"/>
  <c r="B981" i="1"/>
  <c r="B980" i="1"/>
  <c r="A980" i="1"/>
  <c r="C979" i="1"/>
  <c r="A979" i="1"/>
  <c r="B977" i="1"/>
  <c r="B976" i="1"/>
  <c r="B975" i="1"/>
  <c r="A975" i="1"/>
  <c r="C974" i="1"/>
  <c r="A974" i="1"/>
  <c r="B972" i="1"/>
  <c r="B971" i="1"/>
  <c r="B970" i="1"/>
  <c r="A970" i="1"/>
  <c r="C969" i="1"/>
  <c r="A969" i="1"/>
  <c r="B967" i="1"/>
  <c r="B966" i="1"/>
  <c r="B965" i="1"/>
  <c r="A965" i="1"/>
  <c r="C964" i="1"/>
  <c r="A964" i="1"/>
  <c r="B962" i="1"/>
  <c r="B961" i="1"/>
  <c r="B960" i="1"/>
  <c r="A960" i="1"/>
  <c r="C959" i="1"/>
  <c r="A959" i="1"/>
  <c r="B957" i="1"/>
  <c r="B956" i="1"/>
  <c r="B955" i="1"/>
  <c r="A955" i="1"/>
  <c r="C954" i="1"/>
  <c r="A954" i="1"/>
  <c r="B952" i="1"/>
  <c r="B951" i="1"/>
  <c r="B950" i="1"/>
  <c r="A950" i="1"/>
  <c r="C949" i="1"/>
  <c r="A949" i="1"/>
  <c r="B947" i="1"/>
  <c r="B946" i="1"/>
  <c r="B945" i="1"/>
  <c r="A945" i="1"/>
  <c r="C944" i="1"/>
  <c r="A944" i="1"/>
  <c r="B942" i="1"/>
  <c r="B941" i="1"/>
  <c r="B940" i="1"/>
  <c r="A940" i="1"/>
  <c r="C939" i="1"/>
  <c r="A939" i="1"/>
  <c r="B937" i="1"/>
  <c r="B936" i="1"/>
  <c r="B935" i="1"/>
  <c r="A935" i="1"/>
  <c r="C934" i="1"/>
  <c r="A934" i="1"/>
  <c r="B932" i="1"/>
  <c r="B931" i="1"/>
  <c r="B930" i="1"/>
  <c r="A930" i="1"/>
  <c r="C929" i="1"/>
  <c r="A929" i="1"/>
  <c r="B927" i="1"/>
  <c r="B926" i="1"/>
  <c r="B925" i="1"/>
  <c r="A925" i="1"/>
  <c r="C924" i="1"/>
  <c r="A924" i="1"/>
  <c r="B922" i="1"/>
  <c r="B921" i="1"/>
  <c r="B920" i="1"/>
  <c r="A920" i="1"/>
  <c r="C919" i="1"/>
  <c r="A919" i="1"/>
  <c r="B917" i="1"/>
  <c r="B916" i="1"/>
  <c r="B915" i="1"/>
  <c r="A915" i="1"/>
  <c r="C914" i="1"/>
  <c r="A914" i="1"/>
  <c r="B912" i="1"/>
  <c r="B911" i="1"/>
  <c r="B910" i="1"/>
  <c r="A910" i="1"/>
  <c r="C909" i="1"/>
  <c r="A909" i="1"/>
  <c r="B907" i="1"/>
  <c r="B906" i="1"/>
  <c r="B905" i="1"/>
  <c r="A905" i="1"/>
  <c r="C904" i="1"/>
  <c r="A904" i="1"/>
  <c r="B902" i="1"/>
  <c r="B901" i="1"/>
  <c r="B900" i="1"/>
  <c r="A900" i="1"/>
  <c r="C899" i="1"/>
  <c r="A899" i="1"/>
  <c r="B897" i="1"/>
  <c r="B896" i="1"/>
  <c r="B895" i="1"/>
  <c r="A895" i="1"/>
  <c r="C894" i="1"/>
  <c r="A894" i="1"/>
  <c r="B892" i="1"/>
  <c r="B891" i="1"/>
  <c r="B890" i="1"/>
  <c r="A890" i="1"/>
  <c r="C889" i="1"/>
  <c r="A889" i="1"/>
  <c r="B887" i="1"/>
  <c r="B886" i="1"/>
  <c r="B885" i="1"/>
  <c r="A885" i="1"/>
  <c r="C884" i="1"/>
  <c r="A884" i="1"/>
  <c r="B882" i="1"/>
  <c r="B881" i="1"/>
  <c r="B880" i="1"/>
  <c r="A880" i="1"/>
  <c r="C879" i="1"/>
  <c r="A879" i="1"/>
  <c r="B877" i="1"/>
  <c r="B876" i="1"/>
  <c r="B875" i="1"/>
  <c r="A875" i="1"/>
  <c r="C874" i="1"/>
  <c r="A874" i="1"/>
  <c r="B872" i="1"/>
  <c r="B871" i="1"/>
  <c r="B870" i="1"/>
  <c r="A870" i="1"/>
  <c r="C869" i="1"/>
  <c r="A869" i="1"/>
  <c r="B867" i="1"/>
  <c r="B866" i="1"/>
  <c r="B865" i="1"/>
  <c r="A865" i="1"/>
  <c r="C864" i="1"/>
  <c r="A864" i="1"/>
  <c r="B862" i="1"/>
  <c r="B861" i="1"/>
  <c r="B860" i="1"/>
  <c r="A860" i="1"/>
  <c r="C859" i="1"/>
  <c r="A859" i="1"/>
  <c r="B857" i="1"/>
  <c r="B856" i="1"/>
  <c r="B855" i="1"/>
  <c r="A855" i="1"/>
  <c r="C854" i="1"/>
  <c r="A854" i="1"/>
  <c r="B852" i="1"/>
  <c r="B851" i="1"/>
  <c r="B850" i="1"/>
  <c r="A850" i="1"/>
  <c r="C849" i="1"/>
  <c r="A849" i="1"/>
  <c r="B847" i="1"/>
  <c r="B846" i="1"/>
  <c r="B845" i="1"/>
  <c r="A845" i="1"/>
  <c r="C844" i="1"/>
  <c r="A844" i="1"/>
  <c r="B842" i="1"/>
  <c r="B841" i="1"/>
  <c r="B840" i="1"/>
  <c r="A840" i="1"/>
  <c r="C839" i="1"/>
  <c r="A839" i="1"/>
  <c r="B837" i="1"/>
  <c r="B836" i="1"/>
  <c r="B835" i="1"/>
  <c r="A835" i="1"/>
  <c r="C834" i="1"/>
  <c r="A834" i="1"/>
  <c r="B832" i="1"/>
  <c r="B831" i="1"/>
  <c r="B830" i="1"/>
  <c r="A830" i="1"/>
  <c r="C829" i="1"/>
  <c r="A829" i="1"/>
  <c r="B827" i="1"/>
  <c r="B826" i="1"/>
  <c r="B825" i="1"/>
  <c r="A825" i="1"/>
  <c r="C824" i="1"/>
  <c r="A824" i="1"/>
  <c r="B822" i="1"/>
  <c r="B821" i="1"/>
  <c r="B820" i="1"/>
  <c r="A820" i="1"/>
  <c r="C819" i="1"/>
  <c r="A819" i="1"/>
  <c r="B817" i="1"/>
  <c r="B816" i="1"/>
  <c r="B815" i="1"/>
  <c r="A815" i="1"/>
  <c r="C814" i="1"/>
  <c r="A814" i="1"/>
  <c r="B812" i="1"/>
  <c r="B811" i="1"/>
  <c r="B810" i="1"/>
  <c r="A810" i="1"/>
  <c r="C809" i="1"/>
  <c r="A809" i="1"/>
  <c r="B807" i="1"/>
  <c r="B806" i="1"/>
  <c r="B805" i="1"/>
  <c r="A805" i="1"/>
  <c r="C804" i="1"/>
  <c r="A804" i="1"/>
  <c r="B802" i="1"/>
  <c r="B801" i="1"/>
  <c r="B800" i="1"/>
  <c r="A800" i="1"/>
  <c r="C799" i="1"/>
  <c r="A799" i="1"/>
  <c r="B797" i="1"/>
  <c r="B796" i="1"/>
  <c r="B795" i="1"/>
  <c r="A795" i="1"/>
  <c r="C794" i="1"/>
  <c r="A794" i="1"/>
  <c r="B792" i="1"/>
  <c r="B791" i="1"/>
  <c r="B790" i="1"/>
  <c r="A790" i="1"/>
  <c r="C789" i="1"/>
  <c r="A789" i="1"/>
  <c r="B787" i="1"/>
  <c r="B786" i="1"/>
  <c r="B785" i="1"/>
  <c r="A785" i="1"/>
  <c r="C784" i="1"/>
  <c r="A784" i="1"/>
  <c r="B782" i="1"/>
  <c r="B781" i="1"/>
  <c r="B780" i="1"/>
  <c r="A780" i="1"/>
  <c r="C779" i="1"/>
  <c r="A779" i="1"/>
  <c r="B777" i="1"/>
  <c r="B776" i="1"/>
  <c r="B775" i="1"/>
  <c r="A775" i="1"/>
  <c r="C774" i="1"/>
  <c r="A774" i="1"/>
  <c r="B772" i="1"/>
  <c r="B771" i="1"/>
  <c r="B770" i="1"/>
  <c r="A770" i="1"/>
  <c r="C769" i="1"/>
  <c r="A769" i="1"/>
  <c r="B767" i="1"/>
  <c r="B766" i="1"/>
  <c r="B765" i="1"/>
  <c r="A765" i="1"/>
  <c r="C764" i="1"/>
  <c r="A764" i="1"/>
  <c r="B762" i="1"/>
  <c r="B761" i="1"/>
  <c r="B760" i="1"/>
  <c r="A760" i="1"/>
  <c r="C759" i="1"/>
  <c r="A759" i="1"/>
  <c r="B757" i="1"/>
  <c r="B756" i="1"/>
  <c r="B755" i="1"/>
  <c r="A755" i="1"/>
  <c r="C754" i="1"/>
  <c r="A754" i="1"/>
  <c r="B752" i="1"/>
  <c r="B751" i="1"/>
  <c r="B750" i="1"/>
  <c r="A750" i="1"/>
  <c r="C749" i="1"/>
  <c r="A749" i="1"/>
  <c r="B747" i="1"/>
  <c r="B746" i="1"/>
  <c r="B745" i="1"/>
  <c r="A745" i="1"/>
  <c r="C744" i="1"/>
  <c r="A744" i="1"/>
  <c r="B742" i="1"/>
  <c r="B741" i="1"/>
  <c r="B740" i="1"/>
  <c r="A740" i="1"/>
  <c r="C739" i="1"/>
  <c r="A739" i="1"/>
  <c r="B737" i="1"/>
  <c r="B736" i="1"/>
  <c r="B735" i="1"/>
  <c r="A735" i="1"/>
  <c r="C734" i="1"/>
  <c r="A734" i="1"/>
  <c r="B732" i="1"/>
  <c r="B731" i="1"/>
  <c r="B730" i="1"/>
  <c r="A730" i="1"/>
  <c r="C729" i="1"/>
  <c r="A729" i="1"/>
  <c r="B727" i="1"/>
  <c r="B726" i="1"/>
  <c r="B725" i="1"/>
  <c r="A725" i="1"/>
  <c r="C724" i="1"/>
  <c r="A724" i="1"/>
  <c r="B722" i="1"/>
  <c r="B721" i="1"/>
  <c r="B720" i="1"/>
  <c r="A720" i="1"/>
  <c r="C719" i="1"/>
  <c r="A719" i="1"/>
  <c r="B717" i="1"/>
  <c r="B716" i="1"/>
  <c r="B715" i="1"/>
  <c r="A715" i="1"/>
  <c r="C714" i="1"/>
  <c r="A714" i="1"/>
  <c r="B712" i="1"/>
  <c r="B711" i="1"/>
  <c r="B710" i="1"/>
  <c r="A710" i="1"/>
  <c r="C709" i="1"/>
  <c r="A709" i="1"/>
  <c r="B707" i="1"/>
  <c r="B706" i="1"/>
  <c r="B705" i="1"/>
  <c r="A705" i="1"/>
  <c r="C704" i="1"/>
  <c r="A704" i="1"/>
  <c r="B702" i="1"/>
  <c r="B701" i="1"/>
  <c r="B700" i="1"/>
  <c r="A700" i="1"/>
  <c r="C699" i="1"/>
  <c r="A699" i="1"/>
  <c r="B697" i="1"/>
  <c r="B696" i="1"/>
  <c r="B695" i="1"/>
  <c r="A695" i="1"/>
  <c r="C694" i="1"/>
  <c r="A694" i="1"/>
  <c r="B692" i="1"/>
  <c r="B691" i="1"/>
  <c r="B690" i="1"/>
  <c r="A690" i="1"/>
  <c r="C689" i="1"/>
  <c r="A689" i="1"/>
  <c r="B687" i="1"/>
  <c r="B686" i="1"/>
  <c r="B685" i="1"/>
  <c r="A685" i="1"/>
  <c r="C684" i="1"/>
  <c r="A684" i="1"/>
  <c r="B682" i="1"/>
  <c r="B681" i="1"/>
  <c r="B680" i="1"/>
  <c r="A680" i="1"/>
  <c r="C679" i="1"/>
  <c r="A679" i="1"/>
  <c r="B677" i="1"/>
  <c r="B676" i="1"/>
  <c r="B675" i="1"/>
  <c r="A675" i="1"/>
  <c r="C674" i="1"/>
  <c r="A674" i="1"/>
  <c r="B672" i="1"/>
  <c r="B671" i="1"/>
  <c r="B670" i="1"/>
  <c r="A670" i="1"/>
  <c r="C669" i="1"/>
  <c r="A669" i="1"/>
  <c r="B667" i="1"/>
  <c r="B666" i="1"/>
  <c r="B665" i="1"/>
  <c r="A665" i="1"/>
  <c r="C664" i="1"/>
  <c r="A664" i="1"/>
  <c r="B662" i="1"/>
  <c r="B661" i="1"/>
  <c r="B660" i="1"/>
  <c r="A660" i="1"/>
  <c r="C659" i="1"/>
  <c r="A659" i="1"/>
  <c r="B657" i="1"/>
  <c r="B656" i="1"/>
  <c r="B655" i="1"/>
  <c r="A655" i="1"/>
  <c r="C654" i="1"/>
  <c r="A654" i="1"/>
  <c r="B652" i="1"/>
  <c r="B651" i="1"/>
  <c r="B650" i="1"/>
  <c r="A650" i="1"/>
  <c r="C649" i="1"/>
  <c r="A649" i="1"/>
  <c r="B647" i="1"/>
  <c r="B646" i="1"/>
  <c r="B645" i="1"/>
  <c r="A645" i="1"/>
  <c r="C644" i="1"/>
  <c r="A644" i="1"/>
  <c r="B642" i="1"/>
  <c r="B641" i="1"/>
  <c r="B640" i="1"/>
  <c r="A640" i="1"/>
  <c r="C639" i="1"/>
  <c r="A639" i="1"/>
  <c r="B637" i="1"/>
  <c r="B636" i="1"/>
  <c r="B635" i="1"/>
  <c r="A635" i="1"/>
  <c r="C634" i="1"/>
  <c r="A634" i="1"/>
  <c r="B632" i="1"/>
  <c r="B631" i="1"/>
  <c r="B630" i="1"/>
  <c r="A630" i="1"/>
  <c r="C629" i="1"/>
  <c r="A629" i="1"/>
  <c r="B627" i="1"/>
  <c r="B626" i="1"/>
  <c r="B625" i="1"/>
  <c r="A625" i="1"/>
  <c r="C624" i="1"/>
  <c r="A624" i="1"/>
  <c r="B622" i="1"/>
  <c r="B621" i="1"/>
  <c r="B620" i="1"/>
  <c r="A620" i="1"/>
  <c r="C619" i="1"/>
  <c r="A619" i="1"/>
  <c r="B617" i="1"/>
  <c r="B616" i="1"/>
  <c r="B615" i="1"/>
  <c r="A615" i="1"/>
  <c r="C614" i="1"/>
  <c r="A614" i="1"/>
  <c r="B612" i="1"/>
  <c r="B611" i="1"/>
  <c r="B610" i="1"/>
  <c r="A610" i="1"/>
  <c r="C609" i="1"/>
  <c r="A609" i="1"/>
  <c r="B607" i="1"/>
  <c r="B606" i="1"/>
  <c r="B605" i="1"/>
  <c r="A605" i="1"/>
  <c r="C604" i="1"/>
  <c r="A604" i="1"/>
  <c r="B602" i="1"/>
  <c r="B601" i="1"/>
  <c r="B600" i="1"/>
  <c r="A600" i="1"/>
  <c r="C599" i="1"/>
  <c r="A599" i="1"/>
  <c r="B597" i="1"/>
  <c r="B596" i="1"/>
  <c r="B595" i="1"/>
  <c r="A595" i="1"/>
  <c r="C594" i="1"/>
  <c r="A594" i="1"/>
  <c r="B592" i="1"/>
  <c r="B591" i="1"/>
  <c r="B590" i="1"/>
  <c r="A590" i="1"/>
  <c r="C589" i="1"/>
  <c r="A589" i="1"/>
  <c r="B587" i="1"/>
  <c r="B586" i="1"/>
  <c r="B585" i="1"/>
  <c r="A585" i="1"/>
  <c r="C584" i="1"/>
  <c r="A584" i="1"/>
  <c r="B582" i="1"/>
  <c r="B581" i="1"/>
  <c r="B580" i="1"/>
  <c r="A580" i="1"/>
  <c r="C579" i="1"/>
  <c r="A579" i="1"/>
  <c r="B577" i="1"/>
  <c r="B576" i="1"/>
  <c r="B575" i="1"/>
  <c r="A575" i="1"/>
  <c r="C574" i="1"/>
  <c r="A574" i="1"/>
  <c r="B572" i="1"/>
  <c r="B571" i="1"/>
  <c r="B570" i="1"/>
  <c r="A570" i="1"/>
  <c r="C569" i="1"/>
  <c r="A569" i="1"/>
  <c r="B567" i="1"/>
  <c r="B566" i="1"/>
  <c r="B565" i="1"/>
  <c r="A565" i="1"/>
  <c r="C564" i="1"/>
  <c r="A564" i="1"/>
  <c r="B562" i="1"/>
  <c r="B561" i="1"/>
  <c r="B560" i="1"/>
  <c r="A560" i="1"/>
  <c r="C559" i="1"/>
  <c r="A559" i="1"/>
  <c r="B557" i="1"/>
  <c r="B556" i="1"/>
  <c r="B555" i="1"/>
  <c r="A555" i="1"/>
  <c r="C554" i="1"/>
  <c r="A554" i="1"/>
  <c r="B552" i="1"/>
  <c r="B551" i="1"/>
  <c r="B550" i="1"/>
  <c r="A550" i="1"/>
  <c r="C549" i="1"/>
  <c r="A549" i="1"/>
  <c r="B547" i="1"/>
  <c r="B546" i="1"/>
  <c r="B545" i="1"/>
  <c r="A545" i="1"/>
  <c r="C544" i="1"/>
  <c r="A544" i="1"/>
  <c r="B542" i="1"/>
  <c r="B541" i="1"/>
  <c r="B540" i="1"/>
  <c r="A540" i="1"/>
  <c r="C539" i="1"/>
  <c r="A539" i="1"/>
  <c r="B537" i="1"/>
  <c r="B536" i="1"/>
  <c r="B535" i="1"/>
  <c r="A535" i="1"/>
  <c r="C534" i="1"/>
  <c r="A534" i="1"/>
  <c r="B532" i="1"/>
  <c r="B531" i="1"/>
  <c r="B530" i="1"/>
  <c r="A530" i="1"/>
  <c r="C529" i="1"/>
  <c r="A529" i="1"/>
  <c r="B527" i="1"/>
  <c r="B526" i="1"/>
  <c r="B525" i="1"/>
  <c r="A525" i="1"/>
  <c r="C524" i="1"/>
  <c r="A524" i="1"/>
  <c r="B522" i="1"/>
  <c r="B521" i="1"/>
  <c r="B520" i="1"/>
  <c r="A520" i="1"/>
  <c r="C519" i="1"/>
  <c r="A519" i="1"/>
  <c r="B517" i="1"/>
  <c r="B516" i="1"/>
  <c r="B515" i="1"/>
  <c r="A515" i="1"/>
  <c r="C514" i="1"/>
  <c r="A514" i="1"/>
  <c r="B512" i="1"/>
  <c r="B511" i="1"/>
  <c r="B510" i="1"/>
  <c r="A510" i="1"/>
  <c r="C509" i="1"/>
  <c r="A509" i="1"/>
  <c r="B507" i="1"/>
  <c r="B506" i="1"/>
  <c r="B505" i="1"/>
  <c r="A505" i="1"/>
  <c r="C504" i="1"/>
  <c r="A504" i="1"/>
  <c r="B502" i="1"/>
  <c r="B501" i="1"/>
  <c r="B500" i="1"/>
  <c r="A500" i="1"/>
  <c r="C499" i="1"/>
  <c r="A499" i="1"/>
  <c r="B497" i="1"/>
  <c r="B496" i="1"/>
  <c r="B495" i="1"/>
  <c r="A495" i="1"/>
  <c r="C494" i="1"/>
  <c r="A494" i="1"/>
  <c r="B492" i="1"/>
  <c r="B491" i="1"/>
  <c r="B490" i="1"/>
  <c r="A490" i="1"/>
  <c r="C489" i="1"/>
  <c r="A489" i="1"/>
  <c r="B487" i="1"/>
  <c r="B486" i="1"/>
  <c r="B485" i="1"/>
  <c r="A485" i="1"/>
  <c r="C484" i="1"/>
  <c r="A484" i="1"/>
  <c r="B482" i="1"/>
  <c r="B481" i="1"/>
  <c r="B480" i="1"/>
  <c r="A480" i="1"/>
  <c r="C479" i="1"/>
  <c r="A479" i="1"/>
  <c r="B477" i="1"/>
  <c r="B476" i="1"/>
  <c r="B475" i="1"/>
  <c r="A475" i="1"/>
  <c r="C474" i="1"/>
  <c r="A474" i="1"/>
  <c r="B472" i="1"/>
  <c r="B471" i="1"/>
  <c r="B470" i="1"/>
  <c r="A470" i="1"/>
  <c r="C469" i="1"/>
  <c r="A469" i="1"/>
  <c r="B467" i="1"/>
  <c r="B466" i="1"/>
  <c r="B465" i="1"/>
  <c r="A465" i="1"/>
  <c r="C464" i="1"/>
  <c r="A464" i="1"/>
  <c r="B462" i="1"/>
  <c r="B461" i="1"/>
  <c r="B460" i="1"/>
  <c r="A460" i="1"/>
  <c r="C459" i="1"/>
  <c r="A459" i="1"/>
  <c r="B457" i="1"/>
  <c r="B456" i="1"/>
  <c r="B455" i="1"/>
  <c r="A455" i="1"/>
  <c r="C454" i="1"/>
  <c r="A454" i="1"/>
  <c r="B452" i="1"/>
  <c r="B451" i="1"/>
  <c r="B450" i="1"/>
  <c r="A450" i="1"/>
  <c r="C449" i="1"/>
  <c r="A449" i="1"/>
  <c r="B447" i="1"/>
  <c r="B446" i="1"/>
  <c r="B445" i="1"/>
  <c r="A445" i="1"/>
  <c r="C444" i="1"/>
  <c r="A444" i="1"/>
  <c r="B442" i="1"/>
  <c r="B441" i="1"/>
  <c r="B440" i="1"/>
  <c r="A440" i="1"/>
  <c r="C439" i="1"/>
  <c r="A439" i="1"/>
  <c r="B437" i="1"/>
  <c r="B436" i="1"/>
  <c r="B435" i="1"/>
  <c r="A435" i="1"/>
  <c r="C434" i="1"/>
  <c r="A434" i="1"/>
  <c r="B432" i="1"/>
  <c r="B431" i="1"/>
  <c r="B430" i="1"/>
  <c r="A430" i="1"/>
  <c r="C429" i="1"/>
  <c r="A429" i="1"/>
  <c r="B427" i="1"/>
  <c r="B426" i="1"/>
  <c r="B425" i="1"/>
  <c r="A425" i="1"/>
  <c r="C424" i="1"/>
  <c r="A424" i="1"/>
  <c r="B422" i="1"/>
  <c r="B421" i="1"/>
  <c r="B420" i="1"/>
  <c r="A420" i="1"/>
  <c r="C419" i="1"/>
  <c r="A419" i="1"/>
  <c r="B417" i="1"/>
  <c r="B416" i="1"/>
  <c r="B415" i="1"/>
  <c r="A415" i="1"/>
  <c r="C414" i="1"/>
  <c r="A414" i="1"/>
  <c r="B412" i="1"/>
  <c r="B411" i="1"/>
  <c r="B410" i="1"/>
  <c r="A410" i="1"/>
  <c r="C409" i="1"/>
  <c r="A409" i="1"/>
  <c r="B407" i="1"/>
  <c r="B406" i="1"/>
  <c r="B405" i="1"/>
  <c r="A405" i="1"/>
  <c r="C404" i="1"/>
  <c r="A404" i="1"/>
  <c r="B402" i="1"/>
  <c r="B401" i="1"/>
  <c r="B400" i="1"/>
  <c r="A400" i="1"/>
  <c r="C399" i="1"/>
  <c r="A399" i="1"/>
  <c r="B397" i="1"/>
  <c r="B396" i="1"/>
  <c r="B395" i="1"/>
  <c r="A395" i="1"/>
  <c r="C394" i="1"/>
  <c r="A394" i="1"/>
  <c r="B392" i="1"/>
  <c r="B391" i="1"/>
  <c r="B390" i="1"/>
  <c r="A390" i="1"/>
  <c r="C389" i="1"/>
  <c r="A389" i="1"/>
  <c r="B387" i="1"/>
  <c r="B386" i="1"/>
  <c r="B385" i="1"/>
  <c r="A385" i="1"/>
  <c r="C384" i="1"/>
  <c r="A384" i="1"/>
  <c r="B382" i="1"/>
  <c r="B381" i="1"/>
  <c r="B380" i="1"/>
  <c r="A380" i="1"/>
  <c r="C379" i="1"/>
  <c r="A379" i="1"/>
  <c r="B377" i="1"/>
  <c r="B376" i="1"/>
  <c r="B375" i="1"/>
  <c r="A375" i="1"/>
  <c r="C374" i="1"/>
  <c r="A374" i="1"/>
  <c r="B372" i="1"/>
  <c r="B371" i="1"/>
  <c r="B370" i="1"/>
  <c r="A370" i="1"/>
  <c r="C369" i="1"/>
  <c r="A369" i="1"/>
  <c r="B367" i="1"/>
  <c r="B366" i="1"/>
  <c r="B365" i="1"/>
  <c r="A365" i="1"/>
  <c r="C364" i="1"/>
  <c r="A364" i="1"/>
  <c r="B362" i="1"/>
  <c r="B361" i="1"/>
  <c r="B360" i="1"/>
  <c r="A360" i="1"/>
  <c r="C359" i="1"/>
  <c r="A359" i="1"/>
  <c r="B357" i="1"/>
  <c r="B356" i="1"/>
  <c r="B355" i="1"/>
  <c r="A355" i="1"/>
  <c r="C354" i="1"/>
  <c r="A354" i="1"/>
  <c r="B352" i="1"/>
  <c r="B351" i="1"/>
  <c r="B350" i="1"/>
  <c r="A350" i="1"/>
  <c r="C349" i="1"/>
  <c r="A349" i="1"/>
  <c r="B347" i="1"/>
  <c r="B346" i="1"/>
  <c r="B345" i="1"/>
  <c r="A345" i="1"/>
  <c r="C344" i="1"/>
  <c r="A344" i="1"/>
  <c r="B342" i="1"/>
  <c r="B341" i="1"/>
  <c r="B340" i="1"/>
  <c r="A340" i="1"/>
  <c r="C339" i="1"/>
  <c r="A339" i="1"/>
  <c r="B337" i="1"/>
  <c r="B336" i="1"/>
  <c r="B335" i="1"/>
  <c r="A335" i="1"/>
  <c r="C334" i="1"/>
  <c r="A334" i="1"/>
  <c r="B332" i="1"/>
  <c r="B331" i="1"/>
  <c r="B330" i="1"/>
  <c r="A330" i="1"/>
  <c r="C329" i="1"/>
  <c r="A329" i="1"/>
  <c r="B327" i="1"/>
  <c r="B326" i="1"/>
  <c r="B325" i="1"/>
  <c r="A325" i="1"/>
  <c r="C324" i="1"/>
  <c r="A324" i="1"/>
  <c r="B322" i="1"/>
  <c r="B321" i="1"/>
  <c r="B320" i="1"/>
  <c r="A320" i="1"/>
  <c r="C319" i="1"/>
  <c r="A319" i="1"/>
  <c r="B317" i="1"/>
  <c r="B316" i="1"/>
  <c r="B315" i="1"/>
  <c r="A315" i="1"/>
  <c r="C314" i="1"/>
  <c r="A314" i="1"/>
  <c r="B312" i="1"/>
  <c r="B311" i="1"/>
  <c r="B310" i="1"/>
  <c r="A310" i="1"/>
  <c r="C309" i="1"/>
  <c r="A309" i="1"/>
  <c r="B307" i="1"/>
  <c r="B306" i="1"/>
  <c r="B305" i="1"/>
  <c r="A305" i="1"/>
  <c r="C304" i="1"/>
  <c r="A304" i="1"/>
  <c r="B302" i="1"/>
  <c r="B301" i="1"/>
  <c r="B300" i="1"/>
  <c r="A300" i="1"/>
  <c r="C299" i="1"/>
  <c r="A299" i="1"/>
  <c r="B297" i="1"/>
  <c r="B296" i="1"/>
  <c r="B295" i="1"/>
  <c r="A295" i="1"/>
  <c r="C294" i="1"/>
  <c r="A294" i="1"/>
  <c r="B292" i="1"/>
  <c r="B291" i="1"/>
  <c r="B290" i="1"/>
  <c r="A290" i="1"/>
  <c r="C289" i="1"/>
  <c r="A289" i="1"/>
  <c r="B285" i="1"/>
  <c r="A285" i="1"/>
  <c r="C284" i="1"/>
  <c r="A284" i="1"/>
  <c r="B280" i="1"/>
  <c r="A280" i="1"/>
  <c r="C279" i="1"/>
  <c r="A279" i="1"/>
  <c r="B275" i="1"/>
  <c r="A275" i="1"/>
  <c r="C274" i="1"/>
  <c r="A274" i="1"/>
  <c r="B270" i="1"/>
  <c r="A270" i="1"/>
  <c r="C269" i="1"/>
  <c r="A269" i="1"/>
  <c r="B265" i="1"/>
  <c r="A265" i="1"/>
  <c r="C264" i="1"/>
  <c r="A264" i="1"/>
  <c r="B260" i="1"/>
  <c r="A260" i="1"/>
  <c r="C259" i="1"/>
  <c r="A259" i="1"/>
  <c r="B255" i="1"/>
  <c r="A255" i="1"/>
  <c r="C254" i="1"/>
  <c r="A254" i="1"/>
  <c r="B250" i="1"/>
  <c r="A250" i="1"/>
  <c r="C249" i="1"/>
  <c r="A249" i="1"/>
  <c r="B245" i="1"/>
  <c r="A245" i="1"/>
  <c r="C244" i="1"/>
  <c r="A244" i="1"/>
  <c r="B240" i="1"/>
  <c r="A240" i="1"/>
  <c r="C239" i="1"/>
  <c r="A239" i="1"/>
  <c r="B235" i="1"/>
  <c r="A235" i="1"/>
  <c r="C234" i="1"/>
  <c r="A234" i="1"/>
  <c r="B230" i="1"/>
  <c r="A230" i="1"/>
  <c r="C229" i="1"/>
  <c r="A229" i="1"/>
  <c r="B225" i="1"/>
  <c r="A225" i="1"/>
  <c r="C224" i="1"/>
  <c r="A224" i="1"/>
  <c r="B220" i="1"/>
  <c r="A220" i="1"/>
  <c r="C219" i="1"/>
  <c r="A219" i="1"/>
  <c r="B215" i="1"/>
  <c r="A215" i="1"/>
  <c r="C214" i="1"/>
  <c r="A214" i="1"/>
  <c r="B210" i="1"/>
  <c r="A210" i="1"/>
  <c r="C209" i="1"/>
  <c r="A209" i="1"/>
  <c r="B205" i="1"/>
  <c r="A205" i="1"/>
  <c r="C204" i="1"/>
  <c r="A204" i="1"/>
  <c r="B200" i="1"/>
  <c r="A200" i="1"/>
  <c r="C199" i="1"/>
  <c r="A199" i="1"/>
  <c r="B195" i="1"/>
  <c r="A195" i="1"/>
  <c r="C194" i="1"/>
  <c r="A194" i="1"/>
  <c r="B190" i="1"/>
  <c r="A190" i="1"/>
  <c r="C189" i="1"/>
  <c r="A189" i="1"/>
  <c r="B185" i="1"/>
  <c r="A185" i="1"/>
  <c r="C184" i="1"/>
  <c r="A184" i="1"/>
  <c r="B180" i="1"/>
  <c r="A180" i="1"/>
  <c r="C179" i="1"/>
  <c r="A179" i="1"/>
  <c r="B175" i="1"/>
  <c r="A175" i="1"/>
  <c r="C174" i="1"/>
  <c r="A174" i="1"/>
  <c r="B170" i="1"/>
  <c r="A170" i="1"/>
  <c r="C169" i="1"/>
  <c r="A169" i="1"/>
  <c r="B165" i="1"/>
  <c r="A165" i="1"/>
  <c r="C164" i="1"/>
  <c r="A164" i="1"/>
  <c r="B160" i="1"/>
  <c r="A160" i="1"/>
  <c r="C159" i="1"/>
  <c r="A159" i="1"/>
  <c r="B155" i="1"/>
  <c r="A155" i="1"/>
  <c r="C154" i="1"/>
  <c r="A154" i="1"/>
  <c r="B150" i="1"/>
  <c r="A150" i="1"/>
  <c r="C149" i="1"/>
  <c r="A149" i="1"/>
  <c r="B145" i="1"/>
  <c r="A145" i="1"/>
  <c r="C144" i="1"/>
  <c r="A144" i="1"/>
  <c r="B140" i="1"/>
  <c r="A140" i="1"/>
  <c r="C139" i="1"/>
  <c r="A139" i="1"/>
  <c r="B135" i="1"/>
  <c r="A135" i="1"/>
  <c r="C134" i="1"/>
  <c r="A134" i="1"/>
  <c r="B130" i="1"/>
  <c r="A130" i="1"/>
  <c r="C129" i="1"/>
  <c r="A129" i="1"/>
  <c r="B125" i="1"/>
  <c r="A125" i="1"/>
  <c r="C124" i="1"/>
  <c r="A124" i="1"/>
  <c r="B120" i="1"/>
  <c r="A120" i="1"/>
  <c r="C119" i="1"/>
  <c r="A119" i="1"/>
  <c r="B115" i="1"/>
  <c r="A115" i="1"/>
  <c r="C114" i="1"/>
  <c r="A114" i="1"/>
  <c r="B110" i="1"/>
  <c r="A110" i="1"/>
  <c r="C109" i="1"/>
  <c r="A109" i="1"/>
  <c r="B105" i="1"/>
  <c r="A105" i="1"/>
  <c r="C104" i="1"/>
  <c r="A104" i="1"/>
  <c r="B100" i="1"/>
  <c r="A100" i="1"/>
  <c r="C99" i="1"/>
  <c r="A99" i="1"/>
  <c r="C94" i="1"/>
  <c r="A94" i="1"/>
  <c r="B90" i="1"/>
  <c r="A90" i="1"/>
  <c r="C89" i="1"/>
  <c r="A89" i="1"/>
  <c r="B85" i="1"/>
  <c r="A85" i="1"/>
  <c r="C84" i="1"/>
  <c r="A84" i="1"/>
  <c r="B80" i="1"/>
  <c r="A80" i="1"/>
  <c r="C79" i="1"/>
  <c r="A79" i="1"/>
  <c r="B75" i="1"/>
  <c r="A75" i="1"/>
  <c r="C74" i="1"/>
  <c r="A74" i="1"/>
  <c r="B70" i="1"/>
  <c r="A70" i="1"/>
  <c r="C69" i="1"/>
  <c r="A69" i="1"/>
  <c r="B65" i="1"/>
  <c r="A65" i="1"/>
  <c r="C64" i="1"/>
  <c r="A64" i="1"/>
  <c r="B60" i="1"/>
  <c r="A60" i="1"/>
  <c r="C59" i="1"/>
  <c r="A59" i="1"/>
  <c r="B55" i="1"/>
  <c r="A55" i="1"/>
  <c r="C54" i="1"/>
  <c r="A54" i="1"/>
  <c r="B50" i="1"/>
  <c r="A50" i="1"/>
  <c r="C49" i="1"/>
  <c r="A49" i="1"/>
  <c r="B45" i="1"/>
  <c r="A45" i="1"/>
  <c r="C44" i="1"/>
  <c r="A44" i="1"/>
  <c r="B40" i="1"/>
  <c r="A40" i="1"/>
  <c r="C39" i="1"/>
  <c r="A39" i="1"/>
  <c r="B35" i="1"/>
  <c r="A35" i="1"/>
  <c r="C34" i="1"/>
  <c r="A34" i="1"/>
  <c r="B30" i="1"/>
  <c r="A30" i="1"/>
  <c r="C29" i="1"/>
  <c r="A29" i="1"/>
  <c r="B25" i="1"/>
  <c r="A25" i="1"/>
  <c r="B95" i="1" s="1"/>
  <c r="C24" i="1"/>
  <c r="A24" i="1"/>
  <c r="B20" i="1"/>
  <c r="A20" i="1"/>
  <c r="C19" i="1"/>
  <c r="A19" i="1"/>
  <c r="B15" i="1"/>
  <c r="A15" i="1"/>
  <c r="C14" i="1"/>
  <c r="A14" i="1"/>
  <c r="A10" i="1"/>
  <c r="C9" i="1"/>
  <c r="A9" i="1"/>
  <c r="A95" i="1" l="1"/>
  <c r="B287" i="1"/>
  <c r="B286" i="1"/>
  <c r="B282" i="1"/>
  <c r="B281" i="1"/>
  <c r="B277" i="1"/>
  <c r="B276" i="1"/>
  <c r="B272" i="1"/>
  <c r="B271" i="1"/>
  <c r="B267" i="1"/>
  <c r="B266" i="1"/>
  <c r="B262" i="1"/>
  <c r="B261" i="1"/>
  <c r="B257" i="1"/>
  <c r="B256" i="1"/>
  <c r="B252" i="1"/>
  <c r="B251" i="1"/>
  <c r="B247" i="1"/>
  <c r="B246" i="1"/>
  <c r="B242" i="1"/>
  <c r="B241" i="1"/>
  <c r="B237" i="1"/>
  <c r="B236" i="1"/>
  <c r="B232" i="1"/>
  <c r="B231" i="1"/>
  <c r="B227" i="1"/>
  <c r="B226" i="1"/>
  <c r="B222" i="1"/>
  <c r="B221" i="1"/>
  <c r="B217" i="1"/>
  <c r="B216" i="1"/>
  <c r="B212" i="1"/>
  <c r="B211" i="1"/>
  <c r="B207" i="1"/>
  <c r="B206" i="1"/>
  <c r="B202" i="1"/>
  <c r="B201" i="1"/>
  <c r="B197" i="1"/>
  <c r="B196" i="1"/>
  <c r="B192" i="1"/>
  <c r="B191" i="1"/>
  <c r="B187" i="1"/>
  <c r="B186" i="1"/>
  <c r="B182" i="1"/>
  <c r="B181" i="1"/>
  <c r="B177" i="1"/>
  <c r="B176" i="1"/>
  <c r="B172" i="1"/>
  <c r="B171" i="1"/>
  <c r="B167" i="1"/>
  <c r="B166" i="1"/>
  <c r="B162" i="1"/>
  <c r="B161" i="1"/>
  <c r="B157" i="1"/>
  <c r="B156" i="1"/>
  <c r="B152" i="1"/>
  <c r="B151" i="1"/>
  <c r="B147" i="1"/>
  <c r="B146" i="1"/>
  <c r="B142" i="1"/>
  <c r="B141" i="1"/>
  <c r="B137" i="1"/>
  <c r="B136" i="1"/>
  <c r="B132" i="1"/>
  <c r="B131" i="1"/>
  <c r="B127" i="1"/>
  <c r="B126" i="1"/>
  <c r="B122" i="1"/>
  <c r="B121" i="1"/>
  <c r="B117" i="1"/>
  <c r="B116" i="1"/>
  <c r="B112" i="1"/>
  <c r="B111" i="1"/>
  <c r="B107" i="1"/>
  <c r="B106" i="1"/>
  <c r="B102" i="1"/>
  <c r="B101" i="1"/>
  <c r="B97" i="1"/>
  <c r="B96" i="1"/>
  <c r="B92" i="1"/>
  <c r="B91" i="1"/>
  <c r="B87" i="1"/>
  <c r="B86" i="1"/>
  <c r="B82" i="1"/>
  <c r="B81" i="1"/>
  <c r="B77" i="1"/>
  <c r="B76" i="1"/>
  <c r="B72" i="1"/>
  <c r="B71" i="1"/>
  <c r="B67" i="1"/>
  <c r="B66" i="1"/>
  <c r="B62" i="1"/>
  <c r="B61" i="1"/>
  <c r="B57" i="1"/>
  <c r="B56" i="1"/>
  <c r="B52" i="1"/>
  <c r="B51" i="1"/>
  <c r="B47" i="1"/>
  <c r="B46" i="1"/>
  <c r="B42" i="1"/>
  <c r="B41" i="1"/>
  <c r="B37" i="1"/>
  <c r="B36" i="1"/>
  <c r="B32" i="1"/>
  <c r="B31" i="1"/>
  <c r="B27" i="1"/>
  <c r="B26" i="1"/>
  <c r="B22" i="1"/>
  <c r="B21" i="1"/>
  <c r="B17" i="1"/>
  <c r="B16" i="1"/>
  <c r="B12" i="1"/>
  <c r="B11" i="1"/>
  <c r="B10" i="1"/>
  <c r="G982" i="1" l="1"/>
  <c r="F982" i="1"/>
  <c r="E982" i="1"/>
  <c r="G981" i="1"/>
  <c r="F981" i="1"/>
  <c r="E981" i="1"/>
  <c r="G980" i="1"/>
  <c r="F980" i="1"/>
  <c r="E980" i="1"/>
  <c r="G979" i="1"/>
  <c r="F979" i="1"/>
  <c r="E979" i="1"/>
  <c r="G977" i="1"/>
  <c r="F977" i="1"/>
  <c r="E977" i="1"/>
  <c r="G976" i="1"/>
  <c r="F976" i="1"/>
  <c r="E976" i="1"/>
  <c r="G975" i="1"/>
  <c r="F975" i="1"/>
  <c r="E975" i="1"/>
  <c r="G974" i="1"/>
  <c r="F974" i="1"/>
  <c r="E974" i="1"/>
  <c r="G972" i="1"/>
  <c r="F972" i="1"/>
  <c r="E972" i="1"/>
  <c r="G971" i="1"/>
  <c r="F971" i="1"/>
  <c r="E971" i="1"/>
  <c r="G970" i="1"/>
  <c r="F970" i="1"/>
  <c r="E970" i="1"/>
  <c r="G969" i="1"/>
  <c r="F969" i="1"/>
  <c r="E969" i="1"/>
  <c r="G967" i="1"/>
  <c r="F967" i="1"/>
  <c r="E967" i="1"/>
  <c r="G966" i="1"/>
  <c r="F966" i="1"/>
  <c r="E966" i="1"/>
  <c r="G965" i="1"/>
  <c r="F965" i="1"/>
  <c r="E965" i="1"/>
  <c r="G964" i="1"/>
  <c r="F964" i="1"/>
  <c r="E964" i="1"/>
  <c r="G962" i="1"/>
  <c r="F962" i="1"/>
  <c r="E962" i="1"/>
  <c r="G961" i="1"/>
  <c r="F961" i="1"/>
  <c r="E961" i="1"/>
  <c r="G960" i="1"/>
  <c r="F960" i="1"/>
  <c r="E960" i="1"/>
  <c r="G959" i="1"/>
  <c r="F959" i="1"/>
  <c r="E959" i="1"/>
  <c r="G957" i="1"/>
  <c r="F957" i="1"/>
  <c r="E957" i="1"/>
  <c r="G956" i="1"/>
  <c r="F956" i="1"/>
  <c r="E956" i="1"/>
  <c r="G955" i="1"/>
  <c r="F955" i="1"/>
  <c r="E955" i="1"/>
  <c r="G954" i="1"/>
  <c r="F954" i="1"/>
  <c r="E954" i="1"/>
  <c r="G952" i="1"/>
  <c r="F952" i="1"/>
  <c r="E952" i="1"/>
  <c r="G951" i="1"/>
  <c r="F951" i="1"/>
  <c r="E951" i="1"/>
  <c r="G950" i="1"/>
  <c r="F950" i="1"/>
  <c r="E950" i="1"/>
  <c r="G949" i="1"/>
  <c r="F949" i="1"/>
  <c r="E949" i="1"/>
  <c r="G947" i="1"/>
  <c r="F947" i="1"/>
  <c r="E947" i="1"/>
  <c r="G946" i="1"/>
  <c r="F946" i="1"/>
  <c r="E946" i="1"/>
  <c r="G945" i="1"/>
  <c r="F945" i="1"/>
  <c r="E945" i="1"/>
  <c r="G944" i="1"/>
  <c r="F944" i="1"/>
  <c r="E944" i="1"/>
  <c r="G942" i="1"/>
  <c r="F942" i="1"/>
  <c r="E942" i="1"/>
  <c r="G941" i="1"/>
  <c r="F941" i="1"/>
  <c r="E941" i="1"/>
  <c r="G940" i="1"/>
  <c r="F940" i="1"/>
  <c r="E940" i="1"/>
  <c r="G939" i="1"/>
  <c r="F939" i="1"/>
  <c r="E939" i="1"/>
  <c r="G937" i="1"/>
  <c r="F937" i="1"/>
  <c r="E937" i="1"/>
  <c r="G936" i="1"/>
  <c r="F936" i="1"/>
  <c r="E936" i="1"/>
  <c r="G935" i="1"/>
  <c r="F935" i="1"/>
  <c r="E935" i="1"/>
  <c r="G934" i="1"/>
  <c r="F934" i="1"/>
  <c r="E934" i="1"/>
  <c r="G932" i="1"/>
  <c r="F932" i="1"/>
  <c r="E932" i="1"/>
  <c r="G931" i="1"/>
  <c r="F931" i="1"/>
  <c r="E931" i="1"/>
  <c r="G930" i="1"/>
  <c r="F930" i="1"/>
  <c r="E930" i="1"/>
  <c r="G929" i="1"/>
  <c r="F929" i="1"/>
  <c r="E929" i="1"/>
  <c r="G927" i="1"/>
  <c r="F927" i="1"/>
  <c r="E927" i="1"/>
  <c r="G926" i="1"/>
  <c r="F926" i="1"/>
  <c r="E926" i="1"/>
  <c r="G925" i="1"/>
  <c r="F925" i="1"/>
  <c r="E925" i="1"/>
  <c r="G924" i="1"/>
  <c r="F924" i="1"/>
  <c r="E924" i="1"/>
  <c r="G922" i="1"/>
  <c r="F922" i="1"/>
  <c r="E922" i="1"/>
  <c r="G921" i="1"/>
  <c r="F921" i="1"/>
  <c r="E921" i="1"/>
  <c r="G920" i="1"/>
  <c r="F920" i="1"/>
  <c r="E920" i="1"/>
  <c r="G919" i="1"/>
  <c r="F919" i="1"/>
  <c r="E919" i="1"/>
  <c r="G917" i="1"/>
  <c r="F917" i="1"/>
  <c r="E917" i="1"/>
  <c r="G916" i="1"/>
  <c r="F916" i="1"/>
  <c r="E916" i="1"/>
  <c r="G915" i="1"/>
  <c r="F915" i="1"/>
  <c r="E915" i="1"/>
  <c r="G914" i="1"/>
  <c r="F914" i="1"/>
  <c r="E914" i="1"/>
  <c r="G912" i="1"/>
  <c r="F912" i="1"/>
  <c r="E912" i="1"/>
  <c r="G911" i="1"/>
  <c r="F911" i="1"/>
  <c r="E911" i="1"/>
  <c r="G910" i="1"/>
  <c r="F910" i="1"/>
  <c r="E910" i="1"/>
  <c r="G909" i="1"/>
  <c r="F909" i="1"/>
  <c r="E909" i="1"/>
  <c r="G907" i="1"/>
  <c r="F907" i="1"/>
  <c r="E907" i="1"/>
  <c r="G906" i="1"/>
  <c r="F906" i="1"/>
  <c r="E906" i="1"/>
  <c r="G905" i="1"/>
  <c r="F905" i="1"/>
  <c r="E905" i="1"/>
  <c r="G904" i="1"/>
  <c r="F904" i="1"/>
  <c r="E904" i="1"/>
  <c r="G902" i="1"/>
  <c r="F902" i="1"/>
  <c r="E902" i="1"/>
  <c r="G901" i="1"/>
  <c r="F901" i="1"/>
  <c r="E901" i="1"/>
  <c r="G900" i="1"/>
  <c r="F900" i="1"/>
  <c r="E900" i="1"/>
  <c r="G899" i="1"/>
  <c r="F899" i="1"/>
  <c r="E899" i="1"/>
  <c r="G897" i="1"/>
  <c r="F897" i="1"/>
  <c r="E897" i="1"/>
  <c r="G896" i="1"/>
  <c r="F896" i="1"/>
  <c r="E896" i="1"/>
  <c r="G895" i="1"/>
  <c r="F895" i="1"/>
  <c r="E895" i="1"/>
  <c r="G894" i="1"/>
  <c r="F894" i="1"/>
  <c r="E894" i="1"/>
  <c r="G892" i="1"/>
  <c r="F892" i="1"/>
  <c r="E892" i="1"/>
  <c r="G891" i="1"/>
  <c r="F891" i="1"/>
  <c r="E891" i="1"/>
  <c r="G890" i="1"/>
  <c r="F890" i="1"/>
  <c r="E890" i="1"/>
  <c r="G889" i="1"/>
  <c r="F889" i="1"/>
  <c r="E889" i="1"/>
  <c r="G887" i="1"/>
  <c r="F887" i="1"/>
  <c r="E887" i="1"/>
  <c r="G886" i="1"/>
  <c r="F886" i="1"/>
  <c r="E886" i="1"/>
  <c r="G885" i="1"/>
  <c r="F885" i="1"/>
  <c r="E885" i="1"/>
  <c r="G884" i="1"/>
  <c r="F884" i="1"/>
  <c r="E884" i="1"/>
  <c r="G882" i="1"/>
  <c r="F882" i="1"/>
  <c r="E882" i="1"/>
  <c r="G881" i="1"/>
  <c r="F881" i="1"/>
  <c r="E881" i="1"/>
  <c r="G880" i="1"/>
  <c r="F880" i="1"/>
  <c r="E880" i="1"/>
  <c r="G879" i="1"/>
  <c r="F879" i="1"/>
  <c r="E879" i="1"/>
  <c r="G877" i="1"/>
  <c r="F877" i="1"/>
  <c r="E877" i="1"/>
  <c r="G876" i="1"/>
  <c r="F876" i="1"/>
  <c r="E876" i="1"/>
  <c r="G875" i="1"/>
  <c r="F875" i="1"/>
  <c r="E875" i="1"/>
  <c r="G874" i="1"/>
  <c r="F874" i="1"/>
  <c r="E874" i="1"/>
  <c r="G872" i="1"/>
  <c r="F872" i="1"/>
  <c r="E872" i="1"/>
  <c r="G871" i="1"/>
  <c r="F871" i="1"/>
  <c r="E871" i="1"/>
  <c r="G870" i="1"/>
  <c r="F870" i="1"/>
  <c r="E870" i="1"/>
  <c r="G869" i="1"/>
  <c r="F869" i="1"/>
  <c r="E869" i="1"/>
  <c r="G867" i="1"/>
  <c r="F867" i="1"/>
  <c r="E867" i="1"/>
  <c r="G866" i="1"/>
  <c r="F866" i="1"/>
  <c r="E866" i="1"/>
  <c r="G865" i="1"/>
  <c r="F865" i="1"/>
  <c r="E865" i="1"/>
  <c r="G864" i="1"/>
  <c r="F864" i="1"/>
  <c r="E864" i="1"/>
  <c r="G862" i="1"/>
  <c r="F862" i="1"/>
  <c r="E862" i="1"/>
  <c r="G861" i="1"/>
  <c r="F861" i="1"/>
  <c r="E861" i="1"/>
  <c r="G860" i="1"/>
  <c r="F860" i="1"/>
  <c r="E860" i="1"/>
  <c r="G859" i="1"/>
  <c r="F859" i="1"/>
  <c r="E859" i="1"/>
  <c r="G857" i="1"/>
  <c r="F857" i="1"/>
  <c r="E857" i="1"/>
  <c r="G856" i="1"/>
  <c r="F856" i="1"/>
  <c r="E856" i="1"/>
  <c r="G855" i="1"/>
  <c r="F855" i="1"/>
  <c r="E855" i="1"/>
  <c r="G854" i="1"/>
  <c r="F854" i="1"/>
  <c r="E854" i="1"/>
  <c r="G852" i="1"/>
  <c r="F852" i="1"/>
  <c r="E852" i="1"/>
  <c r="G851" i="1"/>
  <c r="F851" i="1"/>
  <c r="E851" i="1"/>
  <c r="G850" i="1"/>
  <c r="F850" i="1"/>
  <c r="E850" i="1"/>
  <c r="G849" i="1"/>
  <c r="F849" i="1"/>
  <c r="E849" i="1"/>
  <c r="G847" i="1"/>
  <c r="F847" i="1"/>
  <c r="E847" i="1"/>
  <c r="G846" i="1"/>
  <c r="F846" i="1"/>
  <c r="E846" i="1"/>
  <c r="G845" i="1"/>
  <c r="F845" i="1"/>
  <c r="E845" i="1"/>
  <c r="G844" i="1"/>
  <c r="F844" i="1"/>
  <c r="E844" i="1"/>
  <c r="G842" i="1"/>
  <c r="F842" i="1"/>
  <c r="E842" i="1"/>
  <c r="G841" i="1"/>
  <c r="F841" i="1"/>
  <c r="E841" i="1"/>
  <c r="G840" i="1"/>
  <c r="F840" i="1"/>
  <c r="E840" i="1"/>
  <c r="G839" i="1"/>
  <c r="F839" i="1"/>
  <c r="E839" i="1"/>
  <c r="G837" i="1"/>
  <c r="F837" i="1"/>
  <c r="E837" i="1"/>
  <c r="G836" i="1"/>
  <c r="F836" i="1"/>
  <c r="E836" i="1"/>
  <c r="G835" i="1"/>
  <c r="F835" i="1"/>
  <c r="E835" i="1"/>
  <c r="G834" i="1"/>
  <c r="F834" i="1"/>
  <c r="E834" i="1"/>
  <c r="G832" i="1"/>
  <c r="F832" i="1"/>
  <c r="E832" i="1"/>
  <c r="G831" i="1"/>
  <c r="F831" i="1"/>
  <c r="E831" i="1"/>
  <c r="G830" i="1"/>
  <c r="F830" i="1"/>
  <c r="E830" i="1"/>
  <c r="G829" i="1"/>
  <c r="F829" i="1"/>
  <c r="E829" i="1"/>
  <c r="G827" i="1"/>
  <c r="F827" i="1"/>
  <c r="E827" i="1"/>
  <c r="G826" i="1"/>
  <c r="F826" i="1"/>
  <c r="E826" i="1"/>
  <c r="G825" i="1"/>
  <c r="F825" i="1"/>
  <c r="E825" i="1"/>
  <c r="G824" i="1"/>
  <c r="F824" i="1"/>
  <c r="E824" i="1"/>
  <c r="G822" i="1"/>
  <c r="F822" i="1"/>
  <c r="E822" i="1"/>
  <c r="G821" i="1"/>
  <c r="F821" i="1"/>
  <c r="E821" i="1"/>
  <c r="G820" i="1"/>
  <c r="F820" i="1"/>
  <c r="E820" i="1"/>
  <c r="G819" i="1"/>
  <c r="F819" i="1"/>
  <c r="E819" i="1"/>
  <c r="G817" i="1"/>
  <c r="F817" i="1"/>
  <c r="E817" i="1"/>
  <c r="G816" i="1"/>
  <c r="F816" i="1"/>
  <c r="E816" i="1"/>
  <c r="G815" i="1"/>
  <c r="F815" i="1"/>
  <c r="E815" i="1"/>
  <c r="G814" i="1"/>
  <c r="F814" i="1"/>
  <c r="E814" i="1"/>
  <c r="G812" i="1"/>
  <c r="F812" i="1"/>
  <c r="E812" i="1"/>
  <c r="G811" i="1"/>
  <c r="F811" i="1"/>
  <c r="E811" i="1"/>
  <c r="G810" i="1"/>
  <c r="F810" i="1"/>
  <c r="E810" i="1"/>
  <c r="G809" i="1"/>
  <c r="F809" i="1"/>
  <c r="E809" i="1"/>
  <c r="G807" i="1"/>
  <c r="F807" i="1"/>
  <c r="E807" i="1"/>
  <c r="G806" i="1"/>
  <c r="F806" i="1"/>
  <c r="E806" i="1"/>
  <c r="G805" i="1"/>
  <c r="F805" i="1"/>
  <c r="E805" i="1"/>
  <c r="G804" i="1"/>
  <c r="F804" i="1"/>
  <c r="E804" i="1"/>
  <c r="G802" i="1"/>
  <c r="F802" i="1"/>
  <c r="E802" i="1"/>
  <c r="G801" i="1"/>
  <c r="F801" i="1"/>
  <c r="E801" i="1"/>
  <c r="G800" i="1"/>
  <c r="F800" i="1"/>
  <c r="E800" i="1"/>
  <c r="G799" i="1"/>
  <c r="F799" i="1"/>
  <c r="E799" i="1"/>
  <c r="G797" i="1"/>
  <c r="F797" i="1"/>
  <c r="E797" i="1"/>
  <c r="G796" i="1"/>
  <c r="F796" i="1"/>
  <c r="E796" i="1"/>
  <c r="G795" i="1"/>
  <c r="F795" i="1"/>
  <c r="E795" i="1"/>
  <c r="G794" i="1"/>
  <c r="F794" i="1"/>
  <c r="E794" i="1"/>
  <c r="G792" i="1"/>
  <c r="F792" i="1"/>
  <c r="E792" i="1"/>
  <c r="G791" i="1"/>
  <c r="F791" i="1"/>
  <c r="E791" i="1"/>
  <c r="G790" i="1"/>
  <c r="F790" i="1"/>
  <c r="E790" i="1"/>
  <c r="G789" i="1"/>
  <c r="F789" i="1"/>
  <c r="E789" i="1"/>
  <c r="G787" i="1"/>
  <c r="F787" i="1"/>
  <c r="E787" i="1"/>
  <c r="G786" i="1"/>
  <c r="F786" i="1"/>
  <c r="E786" i="1"/>
  <c r="G785" i="1"/>
  <c r="F785" i="1"/>
  <c r="E785" i="1"/>
  <c r="G784" i="1"/>
  <c r="F784" i="1"/>
  <c r="E784" i="1"/>
  <c r="G782" i="1"/>
  <c r="F782" i="1"/>
  <c r="E782" i="1"/>
  <c r="G781" i="1"/>
  <c r="F781" i="1"/>
  <c r="E781" i="1"/>
  <c r="G780" i="1"/>
  <c r="F780" i="1"/>
  <c r="E780" i="1"/>
  <c r="G779" i="1"/>
  <c r="F779" i="1"/>
  <c r="E779" i="1"/>
  <c r="G777" i="1"/>
  <c r="F777" i="1"/>
  <c r="E777" i="1"/>
  <c r="G776" i="1"/>
  <c r="F776" i="1"/>
  <c r="E776" i="1"/>
  <c r="G775" i="1"/>
  <c r="F775" i="1"/>
  <c r="E775" i="1"/>
  <c r="G774" i="1"/>
  <c r="F774" i="1"/>
  <c r="E774" i="1"/>
  <c r="G772" i="1"/>
  <c r="F772" i="1"/>
  <c r="E772" i="1"/>
  <c r="G771" i="1"/>
  <c r="F771" i="1"/>
  <c r="E771" i="1"/>
  <c r="G770" i="1"/>
  <c r="F770" i="1"/>
  <c r="E770" i="1"/>
  <c r="G769" i="1"/>
  <c r="F769" i="1"/>
  <c r="E769" i="1"/>
  <c r="G767" i="1"/>
  <c r="F767" i="1"/>
  <c r="E767" i="1"/>
  <c r="G766" i="1"/>
  <c r="F766" i="1"/>
  <c r="E766" i="1"/>
  <c r="G765" i="1"/>
  <c r="F765" i="1"/>
  <c r="E765" i="1"/>
  <c r="G764" i="1"/>
  <c r="F764" i="1"/>
  <c r="E764" i="1"/>
  <c r="G762" i="1"/>
  <c r="F762" i="1"/>
  <c r="E762" i="1"/>
  <c r="G761" i="1"/>
  <c r="F761" i="1"/>
  <c r="E761" i="1"/>
  <c r="G760" i="1"/>
  <c r="F760" i="1"/>
  <c r="E760" i="1"/>
  <c r="G759" i="1"/>
  <c r="F759" i="1"/>
  <c r="E759" i="1"/>
  <c r="G757" i="1"/>
  <c r="F757" i="1"/>
  <c r="E757" i="1"/>
  <c r="G756" i="1"/>
  <c r="F756" i="1"/>
  <c r="E756" i="1"/>
  <c r="G755" i="1"/>
  <c r="F755" i="1"/>
  <c r="E755" i="1"/>
  <c r="G754" i="1"/>
  <c r="F754" i="1"/>
  <c r="E754" i="1"/>
  <c r="G752" i="1"/>
  <c r="F752" i="1"/>
  <c r="E752" i="1"/>
  <c r="G751" i="1"/>
  <c r="F751" i="1"/>
  <c r="E751" i="1"/>
  <c r="G750" i="1"/>
  <c r="F750" i="1"/>
  <c r="E750" i="1"/>
  <c r="G749" i="1"/>
  <c r="F749" i="1"/>
  <c r="E749" i="1"/>
  <c r="G747" i="1"/>
  <c r="F747" i="1"/>
  <c r="E747" i="1"/>
  <c r="G746" i="1"/>
  <c r="F746" i="1"/>
  <c r="E746" i="1"/>
  <c r="G745" i="1"/>
  <c r="F745" i="1"/>
  <c r="E745" i="1"/>
  <c r="G744" i="1"/>
  <c r="F744" i="1"/>
  <c r="E744" i="1"/>
  <c r="G742" i="1"/>
  <c r="F742" i="1"/>
  <c r="E742" i="1"/>
  <c r="G741" i="1"/>
  <c r="F741" i="1"/>
  <c r="E741" i="1"/>
  <c r="G740" i="1"/>
  <c r="F740" i="1"/>
  <c r="E740" i="1"/>
  <c r="G739" i="1"/>
  <c r="F739" i="1"/>
  <c r="E739" i="1"/>
  <c r="G737" i="1"/>
  <c r="F737" i="1"/>
  <c r="E737" i="1"/>
  <c r="G736" i="1"/>
  <c r="F736" i="1"/>
  <c r="E736" i="1"/>
  <c r="G735" i="1"/>
  <c r="F735" i="1"/>
  <c r="E735" i="1"/>
  <c r="G734" i="1"/>
  <c r="F734" i="1"/>
  <c r="E734" i="1"/>
  <c r="G732" i="1"/>
  <c r="F732" i="1"/>
  <c r="E732" i="1"/>
  <c r="G731" i="1"/>
  <c r="F731" i="1"/>
  <c r="E731" i="1"/>
  <c r="G730" i="1"/>
  <c r="F730" i="1"/>
  <c r="E730" i="1"/>
  <c r="G729" i="1"/>
  <c r="F729" i="1"/>
  <c r="E729" i="1"/>
  <c r="G727" i="1"/>
  <c r="F727" i="1"/>
  <c r="E727" i="1"/>
  <c r="G726" i="1"/>
  <c r="F726" i="1"/>
  <c r="E726" i="1"/>
  <c r="G725" i="1"/>
  <c r="F725" i="1"/>
  <c r="E725" i="1"/>
  <c r="G724" i="1"/>
  <c r="F724" i="1"/>
  <c r="E724" i="1"/>
  <c r="G722" i="1"/>
  <c r="F722" i="1"/>
  <c r="E722" i="1"/>
  <c r="G721" i="1"/>
  <c r="F721" i="1"/>
  <c r="E721" i="1"/>
  <c r="G720" i="1"/>
  <c r="F720" i="1"/>
  <c r="E720" i="1"/>
  <c r="G719" i="1"/>
  <c r="F719" i="1"/>
  <c r="E719" i="1"/>
  <c r="G717" i="1"/>
  <c r="F717" i="1"/>
  <c r="E717" i="1"/>
  <c r="G716" i="1"/>
  <c r="F716" i="1"/>
  <c r="E716" i="1"/>
  <c r="G715" i="1"/>
  <c r="F715" i="1"/>
  <c r="E715" i="1"/>
  <c r="G714" i="1"/>
  <c r="F714" i="1"/>
  <c r="E714" i="1"/>
  <c r="G712" i="1"/>
  <c r="F712" i="1"/>
  <c r="E712" i="1"/>
  <c r="G711" i="1"/>
  <c r="F711" i="1"/>
  <c r="E711" i="1"/>
  <c r="G710" i="1"/>
  <c r="F710" i="1"/>
  <c r="E710" i="1"/>
  <c r="G709" i="1"/>
  <c r="F709" i="1"/>
  <c r="E709" i="1"/>
  <c r="G707" i="1"/>
  <c r="F707" i="1"/>
  <c r="E707" i="1"/>
  <c r="G706" i="1"/>
  <c r="F706" i="1"/>
  <c r="E706" i="1"/>
  <c r="G705" i="1"/>
  <c r="F705" i="1"/>
  <c r="E705" i="1"/>
  <c r="G704" i="1"/>
  <c r="F704" i="1"/>
  <c r="E704" i="1"/>
  <c r="G702" i="1"/>
  <c r="F702" i="1"/>
  <c r="E702" i="1"/>
  <c r="G701" i="1"/>
  <c r="F701" i="1"/>
  <c r="E701" i="1"/>
  <c r="G700" i="1"/>
  <c r="F700" i="1"/>
  <c r="E700" i="1"/>
  <c r="G699" i="1"/>
  <c r="F699" i="1"/>
  <c r="E699" i="1"/>
  <c r="G697" i="1"/>
  <c r="F697" i="1"/>
  <c r="E697" i="1"/>
  <c r="G696" i="1"/>
  <c r="F696" i="1"/>
  <c r="E696" i="1"/>
  <c r="G695" i="1"/>
  <c r="F695" i="1"/>
  <c r="E695" i="1"/>
  <c r="G694" i="1"/>
  <c r="F694" i="1"/>
  <c r="E694" i="1"/>
  <c r="G692" i="1"/>
  <c r="F692" i="1"/>
  <c r="E692" i="1"/>
  <c r="G691" i="1"/>
  <c r="F691" i="1"/>
  <c r="E691" i="1"/>
  <c r="G690" i="1"/>
  <c r="F690" i="1"/>
  <c r="E690" i="1"/>
  <c r="G689" i="1"/>
  <c r="F689" i="1"/>
  <c r="E689" i="1"/>
  <c r="G687" i="1"/>
  <c r="F687" i="1"/>
  <c r="E687" i="1"/>
  <c r="G686" i="1"/>
  <c r="F686" i="1"/>
  <c r="E686" i="1"/>
  <c r="G685" i="1"/>
  <c r="F685" i="1"/>
  <c r="E685" i="1"/>
  <c r="G684" i="1"/>
  <c r="F684" i="1"/>
  <c r="E684" i="1"/>
  <c r="G682" i="1"/>
  <c r="F682" i="1"/>
  <c r="E682" i="1"/>
  <c r="G681" i="1"/>
  <c r="F681" i="1"/>
  <c r="E681" i="1"/>
  <c r="G680" i="1"/>
  <c r="F680" i="1"/>
  <c r="E680" i="1"/>
  <c r="G679" i="1"/>
  <c r="F679" i="1"/>
  <c r="E679" i="1"/>
  <c r="G677" i="1"/>
  <c r="F677" i="1"/>
  <c r="E677" i="1"/>
  <c r="G676" i="1"/>
  <c r="F676" i="1"/>
  <c r="E676" i="1"/>
  <c r="G675" i="1"/>
  <c r="F675" i="1"/>
  <c r="E675" i="1"/>
  <c r="G674" i="1"/>
  <c r="F674" i="1"/>
  <c r="E674" i="1"/>
  <c r="G672" i="1"/>
  <c r="F672" i="1"/>
  <c r="E672" i="1"/>
  <c r="G671" i="1"/>
  <c r="F671" i="1"/>
  <c r="E671" i="1"/>
  <c r="G670" i="1"/>
  <c r="F670" i="1"/>
  <c r="E670" i="1"/>
  <c r="G669" i="1"/>
  <c r="F669" i="1"/>
  <c r="E669" i="1"/>
  <c r="G667" i="1"/>
  <c r="F667" i="1"/>
  <c r="E667" i="1"/>
  <c r="G666" i="1"/>
  <c r="F666" i="1"/>
  <c r="E666" i="1"/>
  <c r="G665" i="1"/>
  <c r="F665" i="1"/>
  <c r="E665" i="1"/>
  <c r="G664" i="1"/>
  <c r="F664" i="1"/>
  <c r="E664" i="1"/>
  <c r="G662" i="1"/>
  <c r="F662" i="1"/>
  <c r="E662" i="1"/>
  <c r="G661" i="1"/>
  <c r="F661" i="1"/>
  <c r="E661" i="1"/>
  <c r="G660" i="1"/>
  <c r="F660" i="1"/>
  <c r="E660" i="1"/>
  <c r="G659" i="1"/>
  <c r="F659" i="1"/>
  <c r="E659" i="1"/>
  <c r="G657" i="1"/>
  <c r="F657" i="1"/>
  <c r="E657" i="1"/>
  <c r="G656" i="1"/>
  <c r="F656" i="1"/>
  <c r="E656" i="1"/>
  <c r="G655" i="1"/>
  <c r="F655" i="1"/>
  <c r="E655" i="1"/>
  <c r="G654" i="1"/>
  <c r="F654" i="1"/>
  <c r="E654" i="1"/>
  <c r="G652" i="1"/>
  <c r="F652" i="1"/>
  <c r="E652" i="1"/>
  <c r="G651" i="1"/>
  <c r="F651" i="1"/>
  <c r="E651" i="1"/>
  <c r="G650" i="1"/>
  <c r="F650" i="1"/>
  <c r="E650" i="1"/>
  <c r="G649" i="1"/>
  <c r="F649" i="1"/>
  <c r="E649" i="1"/>
  <c r="G647" i="1"/>
  <c r="F647" i="1"/>
  <c r="E647" i="1"/>
  <c r="G646" i="1"/>
  <c r="F646" i="1"/>
  <c r="E646" i="1"/>
  <c r="G645" i="1"/>
  <c r="F645" i="1"/>
  <c r="E645" i="1"/>
  <c r="G644" i="1"/>
  <c r="F644" i="1"/>
  <c r="E644" i="1"/>
  <c r="G642" i="1"/>
  <c r="F642" i="1"/>
  <c r="E642" i="1"/>
  <c r="G641" i="1"/>
  <c r="F641" i="1"/>
  <c r="E641" i="1"/>
  <c r="G640" i="1"/>
  <c r="F640" i="1"/>
  <c r="E640" i="1"/>
  <c r="G639" i="1"/>
  <c r="F639" i="1"/>
  <c r="E639" i="1"/>
  <c r="G637" i="1"/>
  <c r="F637" i="1"/>
  <c r="E637" i="1"/>
  <c r="G636" i="1"/>
  <c r="F636" i="1"/>
  <c r="E636" i="1"/>
  <c r="G635" i="1"/>
  <c r="F635" i="1"/>
  <c r="E635" i="1"/>
  <c r="G634" i="1"/>
  <c r="F634" i="1"/>
  <c r="E634" i="1"/>
  <c r="G632" i="1"/>
  <c r="F632" i="1"/>
  <c r="E632" i="1"/>
  <c r="G631" i="1"/>
  <c r="F631" i="1"/>
  <c r="E631" i="1"/>
  <c r="G630" i="1"/>
  <c r="F630" i="1"/>
  <c r="E630" i="1"/>
  <c r="G629" i="1"/>
  <c r="F629" i="1"/>
  <c r="E629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G622" i="1"/>
  <c r="F622" i="1"/>
  <c r="E622" i="1"/>
  <c r="G621" i="1"/>
  <c r="F621" i="1"/>
  <c r="E621" i="1"/>
  <c r="G620" i="1"/>
  <c r="F620" i="1"/>
  <c r="E620" i="1"/>
  <c r="G619" i="1"/>
  <c r="F619" i="1"/>
  <c r="E619" i="1"/>
  <c r="G617" i="1"/>
  <c r="F617" i="1"/>
  <c r="E617" i="1"/>
  <c r="G616" i="1"/>
  <c r="F616" i="1"/>
  <c r="E616" i="1"/>
  <c r="G615" i="1"/>
  <c r="F615" i="1"/>
  <c r="E615" i="1"/>
  <c r="G614" i="1"/>
  <c r="F614" i="1"/>
  <c r="E614" i="1"/>
  <c r="G612" i="1"/>
  <c r="F612" i="1"/>
  <c r="E612" i="1"/>
  <c r="G611" i="1"/>
  <c r="F611" i="1"/>
  <c r="E611" i="1"/>
  <c r="G610" i="1"/>
  <c r="F610" i="1"/>
  <c r="E610" i="1"/>
  <c r="G609" i="1"/>
  <c r="F609" i="1"/>
  <c r="E609" i="1"/>
  <c r="G607" i="1"/>
  <c r="F607" i="1"/>
  <c r="E607" i="1"/>
  <c r="G606" i="1"/>
  <c r="F606" i="1"/>
  <c r="E606" i="1"/>
  <c r="G605" i="1"/>
  <c r="F605" i="1"/>
  <c r="E605" i="1"/>
  <c r="G604" i="1"/>
  <c r="F604" i="1"/>
  <c r="E604" i="1"/>
  <c r="G602" i="1"/>
  <c r="F602" i="1"/>
  <c r="E602" i="1"/>
  <c r="G601" i="1"/>
  <c r="F601" i="1"/>
  <c r="E601" i="1"/>
  <c r="G600" i="1"/>
  <c r="F600" i="1"/>
  <c r="E600" i="1"/>
  <c r="G599" i="1"/>
  <c r="F599" i="1"/>
  <c r="E599" i="1"/>
  <c r="G597" i="1"/>
  <c r="F597" i="1"/>
  <c r="E597" i="1"/>
  <c r="G596" i="1"/>
  <c r="F596" i="1"/>
  <c r="E596" i="1"/>
  <c r="G595" i="1"/>
  <c r="F595" i="1"/>
  <c r="E595" i="1"/>
  <c r="G594" i="1"/>
  <c r="F594" i="1"/>
  <c r="E594" i="1"/>
  <c r="G592" i="1"/>
  <c r="F592" i="1"/>
  <c r="E592" i="1"/>
  <c r="G591" i="1"/>
  <c r="F591" i="1"/>
  <c r="E591" i="1"/>
  <c r="G590" i="1"/>
  <c r="F590" i="1"/>
  <c r="E590" i="1"/>
  <c r="G589" i="1"/>
  <c r="F589" i="1"/>
  <c r="E589" i="1"/>
  <c r="G587" i="1"/>
  <c r="F587" i="1"/>
  <c r="E587" i="1"/>
  <c r="G586" i="1"/>
  <c r="F586" i="1"/>
  <c r="E586" i="1"/>
  <c r="G585" i="1"/>
  <c r="F585" i="1"/>
  <c r="E585" i="1"/>
  <c r="G584" i="1"/>
  <c r="F584" i="1"/>
  <c r="E584" i="1"/>
  <c r="G582" i="1"/>
  <c r="F582" i="1"/>
  <c r="E582" i="1"/>
  <c r="G581" i="1"/>
  <c r="F581" i="1"/>
  <c r="E581" i="1"/>
  <c r="G580" i="1"/>
  <c r="F580" i="1"/>
  <c r="E580" i="1"/>
  <c r="G579" i="1"/>
  <c r="F579" i="1"/>
  <c r="E579" i="1"/>
  <c r="G577" i="1"/>
  <c r="F577" i="1"/>
  <c r="E577" i="1"/>
  <c r="G576" i="1"/>
  <c r="F576" i="1"/>
  <c r="E576" i="1"/>
  <c r="G575" i="1"/>
  <c r="F575" i="1"/>
  <c r="E575" i="1"/>
  <c r="G574" i="1"/>
  <c r="F574" i="1"/>
  <c r="E574" i="1"/>
  <c r="G572" i="1"/>
  <c r="F572" i="1"/>
  <c r="E572" i="1"/>
  <c r="G571" i="1"/>
  <c r="F571" i="1"/>
  <c r="E571" i="1"/>
  <c r="G570" i="1"/>
  <c r="F570" i="1"/>
  <c r="E570" i="1"/>
  <c r="G569" i="1"/>
  <c r="F569" i="1"/>
  <c r="E569" i="1"/>
  <c r="G567" i="1"/>
  <c r="F567" i="1"/>
  <c r="E567" i="1"/>
  <c r="G566" i="1"/>
  <c r="F566" i="1"/>
  <c r="E566" i="1"/>
  <c r="G565" i="1"/>
  <c r="F565" i="1"/>
  <c r="E565" i="1"/>
  <c r="G564" i="1"/>
  <c r="F564" i="1"/>
  <c r="E564" i="1"/>
  <c r="G562" i="1"/>
  <c r="F562" i="1"/>
  <c r="E562" i="1"/>
  <c r="G561" i="1"/>
  <c r="F561" i="1"/>
  <c r="E561" i="1"/>
  <c r="G560" i="1"/>
  <c r="F560" i="1"/>
  <c r="E560" i="1"/>
  <c r="G559" i="1"/>
  <c r="F559" i="1"/>
  <c r="E559" i="1"/>
  <c r="G557" i="1"/>
  <c r="F557" i="1"/>
  <c r="E557" i="1"/>
  <c r="G556" i="1"/>
  <c r="F556" i="1"/>
  <c r="E556" i="1"/>
  <c r="G555" i="1"/>
  <c r="F555" i="1"/>
  <c r="E555" i="1"/>
  <c r="G554" i="1"/>
  <c r="F554" i="1"/>
  <c r="E554" i="1"/>
  <c r="G552" i="1"/>
  <c r="F552" i="1"/>
  <c r="E552" i="1"/>
  <c r="G551" i="1"/>
  <c r="F551" i="1"/>
  <c r="E551" i="1"/>
  <c r="G550" i="1"/>
  <c r="F550" i="1"/>
  <c r="E550" i="1"/>
  <c r="G549" i="1"/>
  <c r="F549" i="1"/>
  <c r="E549" i="1"/>
  <c r="G547" i="1"/>
  <c r="F547" i="1"/>
  <c r="E547" i="1"/>
  <c r="G546" i="1"/>
  <c r="F546" i="1"/>
  <c r="E546" i="1"/>
  <c r="G545" i="1"/>
  <c r="F545" i="1"/>
  <c r="E545" i="1"/>
  <c r="G544" i="1"/>
  <c r="F544" i="1"/>
  <c r="E544" i="1"/>
  <c r="G542" i="1"/>
  <c r="F542" i="1"/>
  <c r="E542" i="1"/>
  <c r="G541" i="1"/>
  <c r="F541" i="1"/>
  <c r="E541" i="1"/>
  <c r="G540" i="1"/>
  <c r="F540" i="1"/>
  <c r="E540" i="1"/>
  <c r="G539" i="1"/>
  <c r="F539" i="1"/>
  <c r="E539" i="1"/>
  <c r="G537" i="1"/>
  <c r="F537" i="1"/>
  <c r="E537" i="1"/>
  <c r="G536" i="1"/>
  <c r="F536" i="1"/>
  <c r="E536" i="1"/>
  <c r="G535" i="1"/>
  <c r="F535" i="1"/>
  <c r="E535" i="1"/>
  <c r="G534" i="1"/>
  <c r="F534" i="1"/>
  <c r="E534" i="1"/>
  <c r="G532" i="1"/>
  <c r="F532" i="1"/>
  <c r="E532" i="1"/>
  <c r="G531" i="1"/>
  <c r="F531" i="1"/>
  <c r="E531" i="1"/>
  <c r="G530" i="1"/>
  <c r="F530" i="1"/>
  <c r="E530" i="1"/>
  <c r="G529" i="1"/>
  <c r="F529" i="1"/>
  <c r="E529" i="1"/>
  <c r="G527" i="1"/>
  <c r="F527" i="1"/>
  <c r="E527" i="1"/>
  <c r="G526" i="1"/>
  <c r="F526" i="1"/>
  <c r="E526" i="1"/>
  <c r="G525" i="1"/>
  <c r="F525" i="1"/>
  <c r="E525" i="1"/>
  <c r="G524" i="1"/>
  <c r="F524" i="1"/>
  <c r="E524" i="1"/>
  <c r="G522" i="1"/>
  <c r="F522" i="1"/>
  <c r="E522" i="1"/>
  <c r="G521" i="1"/>
  <c r="F521" i="1"/>
  <c r="E521" i="1"/>
  <c r="G520" i="1"/>
  <c r="F520" i="1"/>
  <c r="E520" i="1"/>
  <c r="G519" i="1"/>
  <c r="F519" i="1"/>
  <c r="E519" i="1"/>
  <c r="G517" i="1"/>
  <c r="F517" i="1"/>
  <c r="E517" i="1"/>
  <c r="G516" i="1"/>
  <c r="F516" i="1"/>
  <c r="E516" i="1"/>
  <c r="G515" i="1"/>
  <c r="F515" i="1"/>
  <c r="E515" i="1"/>
  <c r="G514" i="1"/>
  <c r="F514" i="1"/>
  <c r="E514" i="1"/>
  <c r="G512" i="1"/>
  <c r="F512" i="1"/>
  <c r="E512" i="1"/>
  <c r="G511" i="1"/>
  <c r="F511" i="1"/>
  <c r="E511" i="1"/>
  <c r="G510" i="1"/>
  <c r="F510" i="1"/>
  <c r="E510" i="1"/>
  <c r="G509" i="1"/>
  <c r="F509" i="1"/>
  <c r="E509" i="1"/>
  <c r="G507" i="1"/>
  <c r="F507" i="1"/>
  <c r="E507" i="1"/>
  <c r="G506" i="1"/>
  <c r="F506" i="1"/>
  <c r="E506" i="1"/>
  <c r="G505" i="1"/>
  <c r="F505" i="1"/>
  <c r="E505" i="1"/>
  <c r="G504" i="1"/>
  <c r="F504" i="1"/>
  <c r="E504" i="1"/>
  <c r="G502" i="1"/>
  <c r="F502" i="1"/>
  <c r="E502" i="1"/>
  <c r="G501" i="1"/>
  <c r="F501" i="1"/>
  <c r="E501" i="1"/>
  <c r="G500" i="1"/>
  <c r="F500" i="1"/>
  <c r="E500" i="1"/>
  <c r="G499" i="1"/>
  <c r="F499" i="1"/>
  <c r="E499" i="1"/>
  <c r="G497" i="1"/>
  <c r="F497" i="1"/>
  <c r="E497" i="1"/>
  <c r="G496" i="1"/>
  <c r="F496" i="1"/>
  <c r="E496" i="1"/>
  <c r="G495" i="1"/>
  <c r="F495" i="1"/>
  <c r="E495" i="1"/>
  <c r="G494" i="1"/>
  <c r="F494" i="1"/>
  <c r="E494" i="1"/>
  <c r="G492" i="1"/>
  <c r="F492" i="1"/>
  <c r="E492" i="1"/>
  <c r="G491" i="1"/>
  <c r="F491" i="1"/>
  <c r="E491" i="1"/>
  <c r="G490" i="1"/>
  <c r="F490" i="1"/>
  <c r="E490" i="1"/>
  <c r="G489" i="1"/>
  <c r="F489" i="1"/>
  <c r="E489" i="1"/>
  <c r="G487" i="1"/>
  <c r="F487" i="1"/>
  <c r="E487" i="1"/>
  <c r="G486" i="1"/>
  <c r="F486" i="1"/>
  <c r="E486" i="1"/>
  <c r="G485" i="1"/>
  <c r="F485" i="1"/>
  <c r="E485" i="1"/>
  <c r="G484" i="1"/>
  <c r="F484" i="1"/>
  <c r="E484" i="1"/>
  <c r="G482" i="1"/>
  <c r="F482" i="1"/>
  <c r="E482" i="1"/>
  <c r="G481" i="1"/>
  <c r="F481" i="1"/>
  <c r="E481" i="1"/>
  <c r="G480" i="1"/>
  <c r="F480" i="1"/>
  <c r="E480" i="1"/>
  <c r="G479" i="1"/>
  <c r="F479" i="1"/>
  <c r="E479" i="1"/>
  <c r="G477" i="1"/>
  <c r="F477" i="1"/>
  <c r="E477" i="1"/>
  <c r="G476" i="1"/>
  <c r="F476" i="1"/>
  <c r="E476" i="1"/>
  <c r="G475" i="1"/>
  <c r="F475" i="1"/>
  <c r="E475" i="1"/>
  <c r="G474" i="1"/>
  <c r="F474" i="1"/>
  <c r="E474" i="1"/>
  <c r="G472" i="1"/>
  <c r="F472" i="1"/>
  <c r="E472" i="1"/>
  <c r="G471" i="1"/>
  <c r="F471" i="1"/>
  <c r="E471" i="1"/>
  <c r="G470" i="1"/>
  <c r="F470" i="1"/>
  <c r="E470" i="1"/>
  <c r="G469" i="1"/>
  <c r="F469" i="1"/>
  <c r="E469" i="1"/>
  <c r="G467" i="1"/>
  <c r="F467" i="1"/>
  <c r="E467" i="1"/>
  <c r="G466" i="1"/>
  <c r="F466" i="1"/>
  <c r="E466" i="1"/>
  <c r="G465" i="1"/>
  <c r="F465" i="1"/>
  <c r="E465" i="1"/>
  <c r="G464" i="1"/>
  <c r="F464" i="1"/>
  <c r="E464" i="1"/>
  <c r="G462" i="1"/>
  <c r="F462" i="1"/>
  <c r="E462" i="1"/>
  <c r="G461" i="1"/>
  <c r="F461" i="1"/>
  <c r="E461" i="1"/>
  <c r="G460" i="1"/>
  <c r="F460" i="1"/>
  <c r="E460" i="1"/>
  <c r="G459" i="1"/>
  <c r="F459" i="1"/>
  <c r="E459" i="1"/>
  <c r="G457" i="1"/>
  <c r="F457" i="1"/>
  <c r="E457" i="1"/>
  <c r="G456" i="1"/>
  <c r="F456" i="1"/>
  <c r="E456" i="1"/>
  <c r="G455" i="1"/>
  <c r="F455" i="1"/>
  <c r="E455" i="1"/>
  <c r="G454" i="1"/>
  <c r="F454" i="1"/>
  <c r="E454" i="1"/>
  <c r="G452" i="1"/>
  <c r="F452" i="1"/>
  <c r="E452" i="1"/>
  <c r="G451" i="1"/>
  <c r="F451" i="1"/>
  <c r="E451" i="1"/>
  <c r="G450" i="1"/>
  <c r="F450" i="1"/>
  <c r="E450" i="1"/>
  <c r="G449" i="1"/>
  <c r="F449" i="1"/>
  <c r="E449" i="1"/>
  <c r="G447" i="1"/>
  <c r="F447" i="1"/>
  <c r="E447" i="1"/>
  <c r="G446" i="1"/>
  <c r="F446" i="1"/>
  <c r="E446" i="1"/>
  <c r="G445" i="1"/>
  <c r="F445" i="1"/>
  <c r="E445" i="1"/>
  <c r="G444" i="1"/>
  <c r="F444" i="1"/>
  <c r="E444" i="1"/>
  <c r="G442" i="1"/>
  <c r="F442" i="1"/>
  <c r="E442" i="1"/>
  <c r="G441" i="1"/>
  <c r="F441" i="1"/>
  <c r="E441" i="1"/>
  <c r="G440" i="1"/>
  <c r="F440" i="1"/>
  <c r="E440" i="1"/>
  <c r="G439" i="1"/>
  <c r="F439" i="1"/>
  <c r="E439" i="1"/>
  <c r="G437" i="1"/>
  <c r="F437" i="1"/>
  <c r="E437" i="1"/>
  <c r="G436" i="1"/>
  <c r="F436" i="1"/>
  <c r="E436" i="1"/>
  <c r="G435" i="1"/>
  <c r="F435" i="1"/>
  <c r="E435" i="1"/>
  <c r="G434" i="1"/>
  <c r="F434" i="1"/>
  <c r="E434" i="1"/>
  <c r="G432" i="1"/>
  <c r="F432" i="1"/>
  <c r="E432" i="1"/>
  <c r="G431" i="1"/>
  <c r="F431" i="1"/>
  <c r="E431" i="1"/>
  <c r="G430" i="1"/>
  <c r="F430" i="1"/>
  <c r="E430" i="1"/>
  <c r="G429" i="1"/>
  <c r="F429" i="1"/>
  <c r="E429" i="1"/>
  <c r="G427" i="1"/>
  <c r="F427" i="1"/>
  <c r="E427" i="1"/>
  <c r="G426" i="1"/>
  <c r="F426" i="1"/>
  <c r="E426" i="1"/>
  <c r="G425" i="1"/>
  <c r="F425" i="1"/>
  <c r="E425" i="1"/>
  <c r="G424" i="1"/>
  <c r="F424" i="1"/>
  <c r="E424" i="1"/>
  <c r="G422" i="1"/>
  <c r="F422" i="1"/>
  <c r="E422" i="1"/>
  <c r="G421" i="1"/>
  <c r="F421" i="1"/>
  <c r="E421" i="1"/>
  <c r="G420" i="1"/>
  <c r="F420" i="1"/>
  <c r="E420" i="1"/>
  <c r="G419" i="1"/>
  <c r="F419" i="1"/>
  <c r="E419" i="1"/>
  <c r="G417" i="1"/>
  <c r="F417" i="1"/>
  <c r="E417" i="1"/>
  <c r="G416" i="1"/>
  <c r="F416" i="1"/>
  <c r="E416" i="1"/>
  <c r="G415" i="1"/>
  <c r="F415" i="1"/>
  <c r="E415" i="1"/>
  <c r="G414" i="1"/>
  <c r="F414" i="1"/>
  <c r="E414" i="1"/>
  <c r="G412" i="1"/>
  <c r="F412" i="1"/>
  <c r="E412" i="1"/>
  <c r="G411" i="1"/>
  <c r="F411" i="1"/>
  <c r="E411" i="1"/>
  <c r="G410" i="1"/>
  <c r="F410" i="1"/>
  <c r="E410" i="1"/>
  <c r="G409" i="1"/>
  <c r="F409" i="1"/>
  <c r="E409" i="1"/>
  <c r="G407" i="1"/>
  <c r="F407" i="1"/>
  <c r="E407" i="1"/>
  <c r="G406" i="1"/>
  <c r="F406" i="1"/>
  <c r="E406" i="1"/>
  <c r="G405" i="1"/>
  <c r="F405" i="1"/>
  <c r="E405" i="1"/>
  <c r="G404" i="1"/>
  <c r="F404" i="1"/>
  <c r="E404" i="1"/>
  <c r="G402" i="1"/>
  <c r="F402" i="1"/>
  <c r="E402" i="1"/>
  <c r="G401" i="1"/>
  <c r="F401" i="1"/>
  <c r="E401" i="1"/>
  <c r="G400" i="1"/>
  <c r="F400" i="1"/>
  <c r="E400" i="1"/>
  <c r="G399" i="1"/>
  <c r="F399" i="1"/>
  <c r="E399" i="1"/>
  <c r="G397" i="1"/>
  <c r="F397" i="1"/>
  <c r="E397" i="1"/>
  <c r="G396" i="1"/>
  <c r="F396" i="1"/>
  <c r="E396" i="1"/>
  <c r="G395" i="1"/>
  <c r="F395" i="1"/>
  <c r="E395" i="1"/>
  <c r="G394" i="1"/>
  <c r="F394" i="1"/>
  <c r="E394" i="1"/>
  <c r="G392" i="1"/>
  <c r="F392" i="1"/>
  <c r="E392" i="1"/>
  <c r="G391" i="1"/>
  <c r="F391" i="1"/>
  <c r="E391" i="1"/>
  <c r="G390" i="1"/>
  <c r="F390" i="1"/>
  <c r="E390" i="1"/>
  <c r="G389" i="1"/>
  <c r="F389" i="1"/>
  <c r="E389" i="1"/>
  <c r="G387" i="1"/>
  <c r="F387" i="1"/>
  <c r="E387" i="1"/>
  <c r="G386" i="1"/>
  <c r="F386" i="1"/>
  <c r="E386" i="1"/>
  <c r="G385" i="1"/>
  <c r="F385" i="1"/>
  <c r="E385" i="1"/>
  <c r="G384" i="1"/>
  <c r="F384" i="1"/>
  <c r="E384" i="1"/>
  <c r="G382" i="1"/>
  <c r="F382" i="1"/>
  <c r="E382" i="1"/>
  <c r="G381" i="1"/>
  <c r="F381" i="1"/>
  <c r="E381" i="1"/>
  <c r="G380" i="1"/>
  <c r="F380" i="1"/>
  <c r="E380" i="1"/>
  <c r="G379" i="1"/>
  <c r="F379" i="1"/>
  <c r="E379" i="1"/>
  <c r="G377" i="1"/>
  <c r="F377" i="1"/>
  <c r="E377" i="1"/>
  <c r="G376" i="1"/>
  <c r="F376" i="1"/>
  <c r="E376" i="1"/>
  <c r="G375" i="1"/>
  <c r="F375" i="1"/>
  <c r="E375" i="1"/>
  <c r="G374" i="1"/>
  <c r="F374" i="1"/>
  <c r="E374" i="1"/>
  <c r="G372" i="1"/>
  <c r="F372" i="1"/>
  <c r="E372" i="1"/>
  <c r="G371" i="1"/>
  <c r="F371" i="1"/>
  <c r="E371" i="1"/>
  <c r="G370" i="1"/>
  <c r="F370" i="1"/>
  <c r="E370" i="1"/>
  <c r="G369" i="1"/>
  <c r="F369" i="1"/>
  <c r="E369" i="1"/>
  <c r="G367" i="1"/>
  <c r="F367" i="1"/>
  <c r="E367" i="1"/>
  <c r="G366" i="1"/>
  <c r="F366" i="1"/>
  <c r="E366" i="1"/>
  <c r="G365" i="1"/>
  <c r="F365" i="1"/>
  <c r="E365" i="1"/>
  <c r="G364" i="1"/>
  <c r="F364" i="1"/>
  <c r="E364" i="1"/>
  <c r="G362" i="1"/>
  <c r="F362" i="1"/>
  <c r="E362" i="1"/>
  <c r="G361" i="1"/>
  <c r="F361" i="1"/>
  <c r="E361" i="1"/>
  <c r="G360" i="1"/>
  <c r="F360" i="1"/>
  <c r="E360" i="1"/>
  <c r="G359" i="1"/>
  <c r="F359" i="1"/>
  <c r="E359" i="1"/>
  <c r="G357" i="1"/>
  <c r="F357" i="1"/>
  <c r="E357" i="1"/>
  <c r="G356" i="1"/>
  <c r="F356" i="1"/>
  <c r="E356" i="1"/>
  <c r="G355" i="1"/>
  <c r="F355" i="1"/>
  <c r="E355" i="1"/>
  <c r="G354" i="1"/>
  <c r="F354" i="1"/>
  <c r="E354" i="1"/>
  <c r="G352" i="1"/>
  <c r="F352" i="1"/>
  <c r="E352" i="1"/>
  <c r="G351" i="1"/>
  <c r="F351" i="1"/>
  <c r="E351" i="1"/>
  <c r="G350" i="1"/>
  <c r="F350" i="1"/>
  <c r="E350" i="1"/>
  <c r="G349" i="1"/>
  <c r="F349" i="1"/>
  <c r="E349" i="1"/>
  <c r="G347" i="1"/>
  <c r="F347" i="1"/>
  <c r="E347" i="1"/>
  <c r="G346" i="1"/>
  <c r="F346" i="1"/>
  <c r="E346" i="1"/>
  <c r="G345" i="1"/>
  <c r="F345" i="1"/>
  <c r="E345" i="1"/>
  <c r="G344" i="1"/>
  <c r="F344" i="1"/>
  <c r="E344" i="1"/>
  <c r="G342" i="1"/>
  <c r="F342" i="1"/>
  <c r="E342" i="1"/>
  <c r="G341" i="1"/>
  <c r="F341" i="1"/>
  <c r="E341" i="1"/>
  <c r="G340" i="1"/>
  <c r="F340" i="1"/>
  <c r="E340" i="1"/>
  <c r="G339" i="1"/>
  <c r="F339" i="1"/>
  <c r="E339" i="1"/>
  <c r="G337" i="1"/>
  <c r="F337" i="1"/>
  <c r="E337" i="1"/>
  <c r="G336" i="1"/>
  <c r="F336" i="1"/>
  <c r="E336" i="1"/>
  <c r="G335" i="1"/>
  <c r="F335" i="1"/>
  <c r="E335" i="1"/>
  <c r="G334" i="1"/>
  <c r="F334" i="1"/>
  <c r="E334" i="1"/>
  <c r="G332" i="1"/>
  <c r="F332" i="1"/>
  <c r="E332" i="1"/>
  <c r="G331" i="1"/>
  <c r="F331" i="1"/>
  <c r="E331" i="1"/>
  <c r="G330" i="1"/>
  <c r="F330" i="1"/>
  <c r="E330" i="1"/>
  <c r="G329" i="1"/>
  <c r="F329" i="1"/>
  <c r="E329" i="1"/>
  <c r="G327" i="1"/>
  <c r="F327" i="1"/>
  <c r="E327" i="1"/>
  <c r="G326" i="1"/>
  <c r="F326" i="1"/>
  <c r="E326" i="1"/>
  <c r="G325" i="1"/>
  <c r="F325" i="1"/>
  <c r="E325" i="1"/>
  <c r="G324" i="1"/>
  <c r="F324" i="1"/>
  <c r="E324" i="1"/>
  <c r="G322" i="1"/>
  <c r="F322" i="1"/>
  <c r="E322" i="1"/>
  <c r="G321" i="1"/>
  <c r="F321" i="1"/>
  <c r="E321" i="1"/>
  <c r="G320" i="1"/>
  <c r="F320" i="1"/>
  <c r="E320" i="1"/>
  <c r="G319" i="1"/>
  <c r="F319" i="1"/>
  <c r="E319" i="1"/>
  <c r="G317" i="1"/>
  <c r="F317" i="1"/>
  <c r="E317" i="1"/>
  <c r="G316" i="1"/>
  <c r="F316" i="1"/>
  <c r="E316" i="1"/>
  <c r="G315" i="1"/>
  <c r="F315" i="1"/>
  <c r="E315" i="1"/>
  <c r="G314" i="1"/>
  <c r="F314" i="1"/>
  <c r="E314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7" i="1"/>
  <c r="F307" i="1"/>
  <c r="E307" i="1"/>
  <c r="G306" i="1"/>
  <c r="F306" i="1"/>
  <c r="E306" i="1"/>
  <c r="G305" i="1"/>
  <c r="F305" i="1"/>
  <c r="E305" i="1"/>
  <c r="G304" i="1"/>
  <c r="F304" i="1"/>
  <c r="E304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7" i="1"/>
  <c r="F207" i="1"/>
  <c r="E207" i="1"/>
  <c r="G206" i="1"/>
  <c r="F206" i="1"/>
  <c r="E206" i="1"/>
  <c r="G205" i="1"/>
  <c r="F205" i="1"/>
  <c r="E205" i="1"/>
  <c r="G204" i="1"/>
  <c r="F204" i="1"/>
  <c r="E204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7" i="1"/>
  <c r="F97" i="1"/>
  <c r="E97" i="1"/>
  <c r="G96" i="1"/>
  <c r="F96" i="1"/>
  <c r="E96" i="1"/>
  <c r="G95" i="1"/>
  <c r="F95" i="1"/>
  <c r="E95" i="1"/>
  <c r="G94" i="1"/>
  <c r="F94" i="1"/>
  <c r="E94" i="1"/>
  <c r="G92" i="1"/>
  <c r="F92" i="1"/>
  <c r="E92" i="1"/>
  <c r="G91" i="1"/>
  <c r="F91" i="1"/>
  <c r="E91" i="1"/>
  <c r="G90" i="1"/>
  <c r="F90" i="1"/>
  <c r="E90" i="1"/>
  <c r="G89" i="1"/>
  <c r="F89" i="1"/>
  <c r="E89" i="1"/>
  <c r="G87" i="1"/>
  <c r="F87" i="1"/>
  <c r="E87" i="1"/>
  <c r="G86" i="1"/>
  <c r="F86" i="1"/>
  <c r="E86" i="1"/>
  <c r="G85" i="1"/>
  <c r="F85" i="1"/>
  <c r="E85" i="1"/>
  <c r="G84" i="1"/>
  <c r="F84" i="1"/>
  <c r="E84" i="1"/>
  <c r="G82" i="1"/>
  <c r="F82" i="1"/>
  <c r="E82" i="1"/>
  <c r="G81" i="1"/>
  <c r="F81" i="1"/>
  <c r="E81" i="1"/>
  <c r="G80" i="1"/>
  <c r="F80" i="1"/>
  <c r="E80" i="1"/>
  <c r="G79" i="1"/>
  <c r="F79" i="1"/>
  <c r="E79" i="1"/>
  <c r="G77" i="1"/>
  <c r="F77" i="1"/>
  <c r="E77" i="1"/>
  <c r="G76" i="1"/>
  <c r="F76" i="1"/>
  <c r="E76" i="1"/>
  <c r="G75" i="1"/>
  <c r="F75" i="1"/>
  <c r="E75" i="1"/>
  <c r="G74" i="1"/>
  <c r="F74" i="1"/>
  <c r="E74" i="1"/>
  <c r="G72" i="1"/>
  <c r="F72" i="1"/>
  <c r="E72" i="1"/>
  <c r="G71" i="1"/>
  <c r="F71" i="1"/>
  <c r="E71" i="1"/>
  <c r="G70" i="1"/>
  <c r="F70" i="1"/>
  <c r="E70" i="1"/>
  <c r="G69" i="1"/>
  <c r="F69" i="1"/>
  <c r="E69" i="1"/>
  <c r="G67" i="1"/>
  <c r="F67" i="1"/>
  <c r="E67" i="1"/>
  <c r="G66" i="1"/>
  <c r="F66" i="1"/>
  <c r="E66" i="1"/>
  <c r="G65" i="1"/>
  <c r="F65" i="1"/>
  <c r="E65" i="1"/>
  <c r="G64" i="1"/>
  <c r="F64" i="1"/>
  <c r="E64" i="1"/>
  <c r="G62" i="1"/>
  <c r="F62" i="1"/>
  <c r="E62" i="1"/>
  <c r="G61" i="1"/>
  <c r="F61" i="1"/>
  <c r="E61" i="1"/>
  <c r="G60" i="1"/>
  <c r="F60" i="1"/>
  <c r="E60" i="1"/>
  <c r="G59" i="1"/>
  <c r="F59" i="1"/>
  <c r="E59" i="1"/>
  <c r="G57" i="1"/>
  <c r="F57" i="1"/>
  <c r="E57" i="1"/>
  <c r="G56" i="1"/>
  <c r="F56" i="1"/>
  <c r="E56" i="1"/>
  <c r="G55" i="1"/>
  <c r="F55" i="1"/>
  <c r="E55" i="1"/>
  <c r="G54" i="1"/>
  <c r="F54" i="1"/>
  <c r="E54" i="1"/>
  <c r="G52" i="1"/>
  <c r="F52" i="1"/>
  <c r="E52" i="1"/>
  <c r="G51" i="1"/>
  <c r="F51" i="1"/>
  <c r="E51" i="1"/>
  <c r="G50" i="1"/>
  <c r="F50" i="1"/>
  <c r="E50" i="1"/>
  <c r="G49" i="1"/>
  <c r="F49" i="1"/>
  <c r="E49" i="1"/>
  <c r="G47" i="1"/>
  <c r="F47" i="1"/>
  <c r="E47" i="1"/>
  <c r="G46" i="1"/>
  <c r="F46" i="1"/>
  <c r="E46" i="1"/>
  <c r="G45" i="1"/>
  <c r="F45" i="1"/>
  <c r="E45" i="1"/>
  <c r="G44" i="1"/>
  <c r="F44" i="1"/>
  <c r="E44" i="1"/>
  <c r="G42" i="1"/>
  <c r="F42" i="1"/>
  <c r="E42" i="1"/>
  <c r="G41" i="1"/>
  <c r="F41" i="1"/>
  <c r="E41" i="1"/>
  <c r="G40" i="1"/>
  <c r="F40" i="1"/>
  <c r="E40" i="1"/>
  <c r="G39" i="1"/>
  <c r="F39" i="1"/>
  <c r="E39" i="1"/>
  <c r="G37" i="1"/>
  <c r="F37" i="1"/>
  <c r="E37" i="1"/>
  <c r="G36" i="1"/>
  <c r="F36" i="1"/>
  <c r="E36" i="1"/>
  <c r="G35" i="1"/>
  <c r="F35" i="1"/>
  <c r="E35" i="1"/>
  <c r="G34" i="1"/>
  <c r="F34" i="1"/>
  <c r="E34" i="1"/>
  <c r="G32" i="1"/>
  <c r="F32" i="1"/>
  <c r="E32" i="1"/>
  <c r="G31" i="1"/>
  <c r="F31" i="1"/>
  <c r="E31" i="1"/>
  <c r="G30" i="1"/>
  <c r="F30" i="1"/>
  <c r="E30" i="1"/>
  <c r="G29" i="1"/>
  <c r="F29" i="1"/>
  <c r="E29" i="1"/>
  <c r="G27" i="1"/>
  <c r="F27" i="1"/>
  <c r="G26" i="1"/>
  <c r="F26" i="1"/>
  <c r="G25" i="1"/>
  <c r="F25" i="1"/>
  <c r="G24" i="1"/>
  <c r="F24" i="1"/>
  <c r="G22" i="1"/>
  <c r="F22" i="1"/>
  <c r="G21" i="1"/>
  <c r="F21" i="1"/>
  <c r="G20" i="1"/>
  <c r="F20" i="1"/>
  <c r="G19" i="1"/>
  <c r="F19" i="1"/>
  <c r="F17" i="1"/>
  <c r="F12" i="1"/>
  <c r="G12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" i="1"/>
  <c r="G16" i="1" l="1"/>
  <c r="F16" i="1"/>
  <c r="G15" i="1"/>
  <c r="F15" i="1"/>
  <c r="G14" i="1"/>
  <c r="F14" i="1"/>
  <c r="G11" i="1"/>
  <c r="F11" i="1"/>
  <c r="G10" i="1"/>
  <c r="F10" i="1"/>
  <c r="G9" i="1" l="1"/>
  <c r="F9" i="1"/>
</calcChain>
</file>

<file path=xl/sharedStrings.xml><?xml version="1.0" encoding="utf-8"?>
<sst xmlns="http://schemas.openxmlformats.org/spreadsheetml/2006/main" count="5580" uniqueCount="2762">
  <si>
    <t>Etappe</t>
  </si>
  <si>
    <t>Navn</t>
  </si>
  <si>
    <t>Etternavn</t>
  </si>
  <si>
    <t>Stafettklasse</t>
  </si>
  <si>
    <t>Startnr</t>
  </si>
  <si>
    <t>Krets</t>
  </si>
  <si>
    <t>Klasse</t>
  </si>
  <si>
    <t>Brikke</t>
  </si>
  <si>
    <t>Fornavn</t>
  </si>
  <si>
    <t>stafett</t>
  </si>
  <si>
    <t>Tast startnr</t>
  </si>
  <si>
    <t xml:space="preserve">6 Du kan filtrere tabellen til høyre </t>
  </si>
  <si>
    <t>Lagnavn</t>
  </si>
  <si>
    <t>|</t>
  </si>
  <si>
    <t xml:space="preserve">AK   </t>
  </si>
  <si>
    <t xml:space="preserve">Lund                            </t>
  </si>
  <si>
    <t xml:space="preserve">Wang                            </t>
  </si>
  <si>
    <t xml:space="preserve">Hagen                           </t>
  </si>
  <si>
    <t xml:space="preserve">Johnsen                         </t>
  </si>
  <si>
    <t xml:space="preserve">Hansen                          </t>
  </si>
  <si>
    <t xml:space="preserve">Andreassen                      </t>
  </si>
  <si>
    <t xml:space="preserve">Myhre                           </t>
  </si>
  <si>
    <t xml:space="preserve">Edland                          </t>
  </si>
  <si>
    <t xml:space="preserve">Magnussen                       </t>
  </si>
  <si>
    <t xml:space="preserve">Aas                             </t>
  </si>
  <si>
    <t xml:space="preserve">Vestre                          </t>
  </si>
  <si>
    <t xml:space="preserve">Byrløkken                       </t>
  </si>
  <si>
    <t xml:space="preserve">Hov                             </t>
  </si>
  <si>
    <t xml:space="preserve">Berntzen                        </t>
  </si>
  <si>
    <t xml:space="preserve">Hernes                          </t>
  </si>
  <si>
    <t xml:space="preserve">Hemstad                         </t>
  </si>
  <si>
    <t xml:space="preserve">Hjelmeset                       </t>
  </si>
  <si>
    <t xml:space="preserve">Aarstad                         </t>
  </si>
  <si>
    <t xml:space="preserve">Pedersen                        </t>
  </si>
  <si>
    <t xml:space="preserve">Stenersen                       </t>
  </si>
  <si>
    <t xml:space="preserve">Axelsson                        </t>
  </si>
  <si>
    <t xml:space="preserve">Brustad                         </t>
  </si>
  <si>
    <t xml:space="preserve">Fodstad                         </t>
  </si>
  <si>
    <t xml:space="preserve">Bretteville                     </t>
  </si>
  <si>
    <t xml:space="preserve">Østreng                         </t>
  </si>
  <si>
    <t xml:space="preserve">Selberg                         </t>
  </si>
  <si>
    <t xml:space="preserve">Myran                           </t>
  </si>
  <si>
    <t xml:space="preserve">Nilsen                          </t>
  </si>
  <si>
    <t xml:space="preserve">Aakervik                        </t>
  </si>
  <si>
    <t xml:space="preserve">Grøndalen                       </t>
  </si>
  <si>
    <t xml:space="preserve">Jarbeaux                        </t>
  </si>
  <si>
    <t xml:space="preserve">Gjessing                        </t>
  </si>
  <si>
    <t xml:space="preserve">Olsen                           </t>
  </si>
  <si>
    <t xml:space="preserve">Dahle                           </t>
  </si>
  <si>
    <t xml:space="preserve">Pettersen                       </t>
  </si>
  <si>
    <t xml:space="preserve">Solberg                         </t>
  </si>
  <si>
    <t xml:space="preserve">Sveen                           </t>
  </si>
  <si>
    <t xml:space="preserve">Haneberg                        </t>
  </si>
  <si>
    <t xml:space="preserve">Olaussen                        </t>
  </si>
  <si>
    <t xml:space="preserve">Johansen                        </t>
  </si>
  <si>
    <t xml:space="preserve">Evensen                         </t>
  </si>
  <si>
    <t xml:space="preserve">Myhr                            </t>
  </si>
  <si>
    <t xml:space="preserve">Hægeland                        </t>
  </si>
  <si>
    <t xml:space="preserve">Sand                            </t>
  </si>
  <si>
    <t xml:space="preserve">Edvardsen                       </t>
  </si>
  <si>
    <t xml:space="preserve">AR   </t>
  </si>
  <si>
    <t xml:space="preserve">Ausland                         </t>
  </si>
  <si>
    <t xml:space="preserve">Amundsen                        </t>
  </si>
  <si>
    <t xml:space="preserve">Larsen                          </t>
  </si>
  <si>
    <t xml:space="preserve">Aarekol                         </t>
  </si>
  <si>
    <t xml:space="preserve">Aasheim                         </t>
  </si>
  <si>
    <t xml:space="preserve">Sletten                         </t>
  </si>
  <si>
    <t xml:space="preserve">Frantzen                        </t>
  </si>
  <si>
    <t xml:space="preserve">Tveit                           </t>
  </si>
  <si>
    <t xml:space="preserve">Lie                             </t>
  </si>
  <si>
    <t xml:space="preserve">Isaksen                         </t>
  </si>
  <si>
    <t xml:space="preserve">BU   </t>
  </si>
  <si>
    <t xml:space="preserve">Andersen                        </t>
  </si>
  <si>
    <t xml:space="preserve">Haugen                          </t>
  </si>
  <si>
    <t xml:space="preserve">Arnesen                         </t>
  </si>
  <si>
    <t xml:space="preserve">Stræte                          </t>
  </si>
  <si>
    <t xml:space="preserve">Veslegard                       </t>
  </si>
  <si>
    <t xml:space="preserve">Døssland                        </t>
  </si>
  <si>
    <t xml:space="preserve">Sundal                          </t>
  </si>
  <si>
    <t xml:space="preserve">Berg                            </t>
  </si>
  <si>
    <t xml:space="preserve">Norbom                          </t>
  </si>
  <si>
    <t xml:space="preserve">Hallingstad                     </t>
  </si>
  <si>
    <t xml:space="preserve">Heimdal                         </t>
  </si>
  <si>
    <t xml:space="preserve">Ruud                            </t>
  </si>
  <si>
    <t xml:space="preserve">Darell                          </t>
  </si>
  <si>
    <t xml:space="preserve">FI   </t>
  </si>
  <si>
    <t xml:space="preserve">Kristoffersen                   </t>
  </si>
  <si>
    <t xml:space="preserve">Bjørnstad                       </t>
  </si>
  <si>
    <t xml:space="preserve">Jørgensen                       </t>
  </si>
  <si>
    <t xml:space="preserve">Strøm                           </t>
  </si>
  <si>
    <t xml:space="preserve">HE   </t>
  </si>
  <si>
    <t xml:space="preserve">Lien                            </t>
  </si>
  <si>
    <t xml:space="preserve">Martinsen                       </t>
  </si>
  <si>
    <t xml:space="preserve">Bårdseng                        </t>
  </si>
  <si>
    <t xml:space="preserve">Sandvold                        </t>
  </si>
  <si>
    <t xml:space="preserve">Lunåsmo                         </t>
  </si>
  <si>
    <t xml:space="preserve">Vika                            </t>
  </si>
  <si>
    <t xml:space="preserve">Nytrøen                         </t>
  </si>
  <si>
    <t xml:space="preserve">Bjørgan                         </t>
  </si>
  <si>
    <t xml:space="preserve">Kvarstad                        </t>
  </si>
  <si>
    <t xml:space="preserve">Lunde                           </t>
  </si>
  <si>
    <t xml:space="preserve">HO   </t>
  </si>
  <si>
    <t xml:space="preserve">Sætersdal                       </t>
  </si>
  <si>
    <t xml:space="preserve">Skjeldal                        </t>
  </si>
  <si>
    <t xml:space="preserve">Klette                          </t>
  </si>
  <si>
    <t xml:space="preserve">Nordgård                        </t>
  </si>
  <si>
    <t xml:space="preserve">Mostraum                        </t>
  </si>
  <si>
    <t xml:space="preserve">Røthe                           </t>
  </si>
  <si>
    <t xml:space="preserve">Brekke                          </t>
  </si>
  <si>
    <t xml:space="preserve">MR   </t>
  </si>
  <si>
    <t xml:space="preserve">Gautvik                         </t>
  </si>
  <si>
    <t xml:space="preserve">Vestad                          </t>
  </si>
  <si>
    <t xml:space="preserve">Hjelle                          </t>
  </si>
  <si>
    <t xml:space="preserve">Engdahl                         </t>
  </si>
  <si>
    <t xml:space="preserve">Jakobsen                        </t>
  </si>
  <si>
    <t xml:space="preserve">Svergja                         </t>
  </si>
  <si>
    <t xml:space="preserve">NO   </t>
  </si>
  <si>
    <t xml:space="preserve">Sørensen                        </t>
  </si>
  <si>
    <t xml:space="preserve">Jensen                          </t>
  </si>
  <si>
    <t xml:space="preserve">Moen                            </t>
  </si>
  <si>
    <t xml:space="preserve">Hagenes                         </t>
  </si>
  <si>
    <t xml:space="preserve">Holst                           </t>
  </si>
  <si>
    <t xml:space="preserve">Knutsen                         </t>
  </si>
  <si>
    <t xml:space="preserve">Kristiansen                     </t>
  </si>
  <si>
    <t xml:space="preserve">Holm                            </t>
  </si>
  <si>
    <t xml:space="preserve">Blix                            </t>
  </si>
  <si>
    <t xml:space="preserve">Bakke                           </t>
  </si>
  <si>
    <t xml:space="preserve">NT   </t>
  </si>
  <si>
    <t xml:space="preserve">Kleppa                          </t>
  </si>
  <si>
    <t xml:space="preserve">Brørs                           </t>
  </si>
  <si>
    <t xml:space="preserve">Viken                           </t>
  </si>
  <si>
    <t xml:space="preserve">OP   </t>
  </si>
  <si>
    <t xml:space="preserve">Foss                            </t>
  </si>
  <si>
    <t xml:space="preserve">Kvam                            </t>
  </si>
  <si>
    <t xml:space="preserve">Nordseth                        </t>
  </si>
  <si>
    <t xml:space="preserve">Sørlie                          </t>
  </si>
  <si>
    <t xml:space="preserve">Silber                          </t>
  </si>
  <si>
    <t xml:space="preserve">Hamre                           </t>
  </si>
  <si>
    <t xml:space="preserve">Dragerengen                     </t>
  </si>
  <si>
    <t xml:space="preserve">Aurmo                           </t>
  </si>
  <si>
    <t xml:space="preserve">Jacobsen                        </t>
  </si>
  <si>
    <t xml:space="preserve">Bakken                          </t>
  </si>
  <si>
    <t xml:space="preserve">Rønning                         </t>
  </si>
  <si>
    <t xml:space="preserve">Eriksen                         </t>
  </si>
  <si>
    <t xml:space="preserve">Sanness                         </t>
  </si>
  <si>
    <t xml:space="preserve">OS   </t>
  </si>
  <si>
    <t xml:space="preserve">Andresen                        </t>
  </si>
  <si>
    <t xml:space="preserve">Golberg                         </t>
  </si>
  <si>
    <t xml:space="preserve">Engen                           </t>
  </si>
  <si>
    <t xml:space="preserve">Krogh                           </t>
  </si>
  <si>
    <t xml:space="preserve">Usler                           </t>
  </si>
  <si>
    <t xml:space="preserve">Bollingmo                       </t>
  </si>
  <si>
    <t xml:space="preserve">Galåen                          </t>
  </si>
  <si>
    <t xml:space="preserve">Gundersen                       </t>
  </si>
  <si>
    <t xml:space="preserve">Vik                             </t>
  </si>
  <si>
    <t xml:space="preserve">Haugland                        </t>
  </si>
  <si>
    <t xml:space="preserve">Pihlstrøm                       </t>
  </si>
  <si>
    <t xml:space="preserve">Thoresen                        </t>
  </si>
  <si>
    <t xml:space="preserve">Berthet                         </t>
  </si>
  <si>
    <t xml:space="preserve">Bjerke                          </t>
  </si>
  <si>
    <t xml:space="preserve">Trandokken                      </t>
  </si>
  <si>
    <t xml:space="preserve">Stokke                          </t>
  </si>
  <si>
    <t xml:space="preserve">Aasbø                           </t>
  </si>
  <si>
    <t xml:space="preserve">Stangeland                      </t>
  </si>
  <si>
    <t xml:space="preserve">Strand                          </t>
  </si>
  <si>
    <t xml:space="preserve">Mortensen                       </t>
  </si>
  <si>
    <t xml:space="preserve">Henriksen                       </t>
  </si>
  <si>
    <t xml:space="preserve">Ophus                           </t>
  </si>
  <si>
    <t xml:space="preserve">Thorud                          </t>
  </si>
  <si>
    <t xml:space="preserve">Eggen                           </t>
  </si>
  <si>
    <t xml:space="preserve">Moe                             </t>
  </si>
  <si>
    <t xml:space="preserve">Thorvik                         </t>
  </si>
  <si>
    <t xml:space="preserve">SF   </t>
  </si>
  <si>
    <t xml:space="preserve">Kirkeeide                       </t>
  </si>
  <si>
    <t xml:space="preserve">ST   </t>
  </si>
  <si>
    <t xml:space="preserve">Mæhlumsveen                     </t>
  </si>
  <si>
    <t xml:space="preserve">Rofstad                         </t>
  </si>
  <si>
    <t xml:space="preserve">Eid                             </t>
  </si>
  <si>
    <t xml:space="preserve">Knutzen                         </t>
  </si>
  <si>
    <t xml:space="preserve">Mikkelsen                       </t>
  </si>
  <si>
    <t xml:space="preserve">Melhus                          </t>
  </si>
  <si>
    <t xml:space="preserve">Michelsen                       </t>
  </si>
  <si>
    <t xml:space="preserve">Lillebudal                      </t>
  </si>
  <si>
    <t xml:space="preserve">Eidsmo                          </t>
  </si>
  <si>
    <t xml:space="preserve">Ree                             </t>
  </si>
  <si>
    <t xml:space="preserve">Halvorsen                       </t>
  </si>
  <si>
    <t xml:space="preserve">Fremstad                        </t>
  </si>
  <si>
    <t xml:space="preserve">TR   </t>
  </si>
  <si>
    <t xml:space="preserve">Høgbakk                         </t>
  </si>
  <si>
    <t xml:space="preserve">Gulbrandsen                     </t>
  </si>
  <si>
    <t xml:space="preserve">Talseth                         </t>
  </si>
  <si>
    <t xml:space="preserve">Tovås                           </t>
  </si>
  <si>
    <t xml:space="preserve">Skjelle                         </t>
  </si>
  <si>
    <t xml:space="preserve">Hammer                          </t>
  </si>
  <si>
    <t xml:space="preserve">Birkeland                       </t>
  </si>
  <si>
    <t xml:space="preserve">Horn                            </t>
  </si>
  <si>
    <t xml:space="preserve">Simonsen                        </t>
  </si>
  <si>
    <t xml:space="preserve">Nystu                           </t>
  </si>
  <si>
    <t xml:space="preserve">TV   </t>
  </si>
  <si>
    <t xml:space="preserve">Abrahamsen                      </t>
  </si>
  <si>
    <t xml:space="preserve">Hovdejord                       </t>
  </si>
  <si>
    <t xml:space="preserve">Anundskås                       </t>
  </si>
  <si>
    <t xml:space="preserve">Haugan                          </t>
  </si>
  <si>
    <t xml:space="preserve">Borge-Moe                       </t>
  </si>
  <si>
    <t xml:space="preserve">Grytnes                         </t>
  </si>
  <si>
    <t xml:space="preserve">Moland                          </t>
  </si>
  <si>
    <t xml:space="preserve">ØF   </t>
  </si>
  <si>
    <t>Fredag</t>
  </si>
  <si>
    <t>4 Rødt i "Startliste " betyr at løperen er brukt to ganger</t>
  </si>
  <si>
    <r>
      <t>5 Løpere som ikke var påmeldt fredag legges inn med N</t>
    </r>
    <r>
      <rPr>
        <b/>
        <sz val="12"/>
        <color theme="1"/>
        <rFont val="Calibri"/>
        <family val="2"/>
        <scheme val="minor"/>
      </rPr>
      <t>avn og Brikkenr</t>
    </r>
  </si>
  <si>
    <r>
      <t xml:space="preserve">1 </t>
    </r>
    <r>
      <rPr>
        <b/>
        <sz val="12"/>
        <color theme="1"/>
        <rFont val="Calibri"/>
        <family val="2"/>
        <scheme val="minor"/>
      </rPr>
      <t>Finn laget. De er sortert kretsvis</t>
    </r>
  </si>
  <si>
    <r>
      <t xml:space="preserve">2 Finn løperens </t>
    </r>
    <r>
      <rPr>
        <b/>
        <sz val="12"/>
        <color theme="1"/>
        <rFont val="Calibri"/>
        <family val="2"/>
        <scheme val="minor"/>
      </rPr>
      <t>startnr</t>
    </r>
    <r>
      <rPr>
        <sz val="12"/>
        <color theme="1"/>
        <rFont val="Calibri"/>
        <family val="2"/>
        <scheme val="minor"/>
      </rPr>
      <t xml:space="preserve"> fra fredagens renn i listen til høyre og tast dette inn i H kolonnen</t>
    </r>
  </si>
  <si>
    <t>Startliste fredag</t>
  </si>
  <si>
    <t>Lagets nr</t>
  </si>
  <si>
    <t>krets</t>
  </si>
  <si>
    <t xml:space="preserve">17:02,7     </t>
  </si>
  <si>
    <t xml:space="preserve">16:44,0     </t>
  </si>
  <si>
    <t xml:space="preserve">17:06,2     </t>
  </si>
  <si>
    <t xml:space="preserve">15:41,8     </t>
  </si>
  <si>
    <t xml:space="preserve">18:14,2     </t>
  </si>
  <si>
    <t xml:space="preserve">16:41,9     </t>
  </si>
  <si>
    <t xml:space="preserve">17:00,1     </t>
  </si>
  <si>
    <t xml:space="preserve">17:06,1     </t>
  </si>
  <si>
    <t xml:space="preserve">15:38,3     </t>
  </si>
  <si>
    <t xml:space="preserve">18:39,8     </t>
  </si>
  <si>
    <t xml:space="preserve">15:34,7     </t>
  </si>
  <si>
    <t xml:space="preserve">16:20,6     </t>
  </si>
  <si>
    <t xml:space="preserve">13:48,2     </t>
  </si>
  <si>
    <t xml:space="preserve">15:28,1     </t>
  </si>
  <si>
    <t xml:space="preserve">15:38,9     </t>
  </si>
  <si>
    <t xml:space="preserve">15:44,9     </t>
  </si>
  <si>
    <t xml:space="preserve">15:26,0     </t>
  </si>
  <si>
    <t xml:space="preserve">15:09,8     </t>
  </si>
  <si>
    <t xml:space="preserve">17:37,0     </t>
  </si>
  <si>
    <t xml:space="preserve">15:53,6     </t>
  </si>
  <si>
    <t xml:space="preserve">15:19,9     </t>
  </si>
  <si>
    <t xml:space="preserve">17:04,0     </t>
  </si>
  <si>
    <t xml:space="preserve">15:25,3     </t>
  </si>
  <si>
    <t xml:space="preserve">17:33,1     </t>
  </si>
  <si>
    <t xml:space="preserve">14:54,6     </t>
  </si>
  <si>
    <t xml:space="preserve">14:47,6     </t>
  </si>
  <si>
    <t xml:space="preserve">15:49,3     </t>
  </si>
  <si>
    <t xml:space="preserve">16:48,3     </t>
  </si>
  <si>
    <t xml:space="preserve">16:15,0     </t>
  </si>
  <si>
    <t xml:space="preserve">16:09,9     </t>
  </si>
  <si>
    <t xml:space="preserve">15:04,7     </t>
  </si>
  <si>
    <t xml:space="preserve">21:34,1     </t>
  </si>
  <si>
    <t xml:space="preserve">22:24,4     </t>
  </si>
  <si>
    <t xml:space="preserve">21:50,2     </t>
  </si>
  <si>
    <t xml:space="preserve">17:50,5     </t>
  </si>
  <si>
    <t xml:space="preserve">16:51,4     </t>
  </si>
  <si>
    <t xml:space="preserve">15:09,5     </t>
  </si>
  <si>
    <t xml:space="preserve">16:36,1     </t>
  </si>
  <si>
    <t xml:space="preserve">14:38,5     </t>
  </si>
  <si>
    <t xml:space="preserve">20:56,5     </t>
  </si>
  <si>
    <t xml:space="preserve">15:56,6     </t>
  </si>
  <si>
    <t xml:space="preserve">18:17,3     </t>
  </si>
  <si>
    <t xml:space="preserve">15:04,8     </t>
  </si>
  <si>
    <t xml:space="preserve">17:56,5     </t>
  </si>
  <si>
    <t xml:space="preserve">16:34,6     </t>
  </si>
  <si>
    <t xml:space="preserve">17:08,3     </t>
  </si>
  <si>
    <t xml:space="preserve">16:55,7     </t>
  </si>
  <si>
    <t xml:space="preserve">17:16,9     </t>
  </si>
  <si>
    <t xml:space="preserve">16:35,2     </t>
  </si>
  <si>
    <t xml:space="preserve">14:30,4     </t>
  </si>
  <si>
    <t xml:space="preserve">21:07,4     </t>
  </si>
  <si>
    <t xml:space="preserve">21:14,7     </t>
  </si>
  <si>
    <t xml:space="preserve">21:33,5     </t>
  </si>
  <si>
    <t xml:space="preserve">16:12,6     </t>
  </si>
  <si>
    <t xml:space="preserve">18:53,2     </t>
  </si>
  <si>
    <t xml:space="preserve">15:12,5     </t>
  </si>
  <si>
    <t xml:space="preserve">16:11,8     </t>
  </si>
  <si>
    <t xml:space="preserve">22:42,5     </t>
  </si>
  <si>
    <t xml:space="preserve">17:34,2     </t>
  </si>
  <si>
    <t xml:space="preserve">18:47,0     </t>
  </si>
  <si>
    <t xml:space="preserve">17:06,5     </t>
  </si>
  <si>
    <t xml:space="preserve">16:35,9     </t>
  </si>
  <si>
    <t xml:space="preserve">18:16,5     </t>
  </si>
  <si>
    <t xml:space="preserve">23:02,6     </t>
  </si>
  <si>
    <t xml:space="preserve">16:42,6     </t>
  </si>
  <si>
    <t xml:space="preserve">17:23,3     </t>
  </si>
  <si>
    <t xml:space="preserve">17:08,4     </t>
  </si>
  <si>
    <t xml:space="preserve">14:30,9     </t>
  </si>
  <si>
    <t xml:space="preserve">15:55,0     </t>
  </si>
  <si>
    <t xml:space="preserve">14:58,2     </t>
  </si>
  <si>
    <t xml:space="preserve">15:06,4     </t>
  </si>
  <si>
    <t xml:space="preserve">18:09,3     </t>
  </si>
  <si>
    <t xml:space="preserve">20:56,7     </t>
  </si>
  <si>
    <t xml:space="preserve">17:44,5     </t>
  </si>
  <si>
    <t xml:space="preserve">16:51,9     </t>
  </si>
  <si>
    <t xml:space="preserve">16:46,8     </t>
  </si>
  <si>
    <t xml:space="preserve">16:50,2     </t>
  </si>
  <si>
    <t xml:space="preserve">16:26,5     </t>
  </si>
  <si>
    <t xml:space="preserve">16:11,3     </t>
  </si>
  <si>
    <t xml:space="preserve">16:29,2     </t>
  </si>
  <si>
    <t xml:space="preserve">15:19,2     </t>
  </si>
  <si>
    <t xml:space="preserve">15:12,8     </t>
  </si>
  <si>
    <t xml:space="preserve">16:07,7     </t>
  </si>
  <si>
    <t xml:space="preserve">16:31,6     </t>
  </si>
  <si>
    <t xml:space="preserve">16:17,2     </t>
  </si>
  <si>
    <t xml:space="preserve">16:38,6     </t>
  </si>
  <si>
    <t xml:space="preserve">16:02,0     </t>
  </si>
  <si>
    <t xml:space="preserve">15:02,3     </t>
  </si>
  <si>
    <t xml:space="preserve">16:45,4     </t>
  </si>
  <si>
    <t xml:space="preserve">15:18,4     </t>
  </si>
  <si>
    <t xml:space="preserve">16:26,4     </t>
  </si>
  <si>
    <t xml:space="preserve">16:34,3     </t>
  </si>
  <si>
    <t xml:space="preserve">21:38,6     </t>
  </si>
  <si>
    <t xml:space="preserve">21:35,2     </t>
  </si>
  <si>
    <t xml:space="preserve">21:49,0     </t>
  </si>
  <si>
    <t xml:space="preserve">23:23,3     </t>
  </si>
  <si>
    <t xml:space="preserve">20:45,8     </t>
  </si>
  <si>
    <t xml:space="preserve">16:21,5     </t>
  </si>
  <si>
    <t xml:space="preserve">15:05,2     </t>
  </si>
  <si>
    <t xml:space="preserve">15:26,9     </t>
  </si>
  <si>
    <t xml:space="preserve">14:57,4     </t>
  </si>
  <si>
    <t xml:space="preserve">17:00,2     </t>
  </si>
  <si>
    <t xml:space="preserve">19:02,4     </t>
  </si>
  <si>
    <t xml:space="preserve">19:59,6     </t>
  </si>
  <si>
    <t xml:space="preserve">17:10,0     </t>
  </si>
  <si>
    <t xml:space="preserve">15:19,6     </t>
  </si>
  <si>
    <t xml:space="preserve">16:52,1     </t>
  </si>
  <si>
    <t xml:space="preserve">15:54,2     </t>
  </si>
  <si>
    <t xml:space="preserve">15:17,3     </t>
  </si>
  <si>
    <t xml:space="preserve">17:27,1     </t>
  </si>
  <si>
    <t xml:space="preserve">16:49,3     </t>
  </si>
  <si>
    <t xml:space="preserve">15:27,4     </t>
  </si>
  <si>
    <t xml:space="preserve">22:47,8     </t>
  </si>
  <si>
    <t xml:space="preserve">16:41,4     </t>
  </si>
  <si>
    <t xml:space="preserve">17:26,8     </t>
  </si>
  <si>
    <t>Tid</t>
  </si>
  <si>
    <t>3 Gult i "Startliste fredag" betyr at du har brukt løperen på et annet lag</t>
  </si>
  <si>
    <t>Agder og Rogaland Skikrets  lag 1</t>
  </si>
  <si>
    <t>Agder og Rogaland Skikrets  lag 2</t>
  </si>
  <si>
    <t>Agder og Rogaland Skikrets  lag 3</t>
  </si>
  <si>
    <t>Agder og Rogaland Skikrets  lag 4</t>
  </si>
  <si>
    <t>Agder og Rogaland Skikrets  lag 5</t>
  </si>
  <si>
    <t>Agder og Rogaland Skikrets  lag 6</t>
  </si>
  <si>
    <t>Akershus Skikrets  lag 1</t>
  </si>
  <si>
    <t>Akershus Skikrets  lag 2</t>
  </si>
  <si>
    <t>Akershus Skikrets  lag 3</t>
  </si>
  <si>
    <t>Akershus Skikrets  lag 4</t>
  </si>
  <si>
    <t>Akershus Skikrets  lag 5</t>
  </si>
  <si>
    <t>Akershus Skikrets  lag 6</t>
  </si>
  <si>
    <t>Akershus Skikrets  lag 7</t>
  </si>
  <si>
    <t>Akershus Skikrets  lag 8</t>
  </si>
  <si>
    <t>Akershus Skikrets  lag 9</t>
  </si>
  <si>
    <t>Akershus Skikrets  lag 10</t>
  </si>
  <si>
    <t>Akershus Skikrets  lag 11</t>
  </si>
  <si>
    <t>Akershus Skikrets  lag 12</t>
  </si>
  <si>
    <t>Akershus Skikrets  lag 13</t>
  </si>
  <si>
    <t>Akershus Skikrets  lag 14</t>
  </si>
  <si>
    <t>Akershus Skikrets  lag 15</t>
  </si>
  <si>
    <t>Akershus Skikrets  lag 16</t>
  </si>
  <si>
    <t>Akershus Skikrets  lag 17</t>
  </si>
  <si>
    <t>Akershus Skikrets  lag 18</t>
  </si>
  <si>
    <t>Akershus Skikrets  lag 19</t>
  </si>
  <si>
    <t>Akershus Skikrets  lag 20</t>
  </si>
  <si>
    <t>Akershus Skikrets  lag 21</t>
  </si>
  <si>
    <t>Akershus Skikrets  lag 22</t>
  </si>
  <si>
    <t>Akershus Skikrets  lag 23</t>
  </si>
  <si>
    <t>Akershus Skikrets  lag 24</t>
  </si>
  <si>
    <t>Akershus Skikrets  lag 25</t>
  </si>
  <si>
    <t>Buskerud Skikrets  lag 1</t>
  </si>
  <si>
    <t>Buskerud Skikrets  lag 2</t>
  </si>
  <si>
    <t>Buskerud Skikrets  lag 3</t>
  </si>
  <si>
    <t>Buskerud Skikrets  lag 4</t>
  </si>
  <si>
    <t>Buskerud Skikrets  lag 5</t>
  </si>
  <si>
    <t>Buskerud Skikrets  lag 6</t>
  </si>
  <si>
    <t>Buskerud Skikrets  lag 7</t>
  </si>
  <si>
    <t>Buskerud Skikrets  lag 8</t>
  </si>
  <si>
    <t>Finnmark Skikrets  lag 1</t>
  </si>
  <si>
    <t>Finnmark Skikrets  lag 2</t>
  </si>
  <si>
    <t>Finnmark Skikrets  lag 3</t>
  </si>
  <si>
    <t>Finnmark Skikrets  lag 4</t>
  </si>
  <si>
    <t>Hedmark Skikrets  lag 1</t>
  </si>
  <si>
    <t>Hedmark Skikrets  lag 2</t>
  </si>
  <si>
    <t>Hedmark Skikrets  lag 3</t>
  </si>
  <si>
    <t>Hedmark Skikrets  lag 4</t>
  </si>
  <si>
    <t>Hedmark Skikrets  lag 5</t>
  </si>
  <si>
    <t>Hedmark Skikrets  lag 6</t>
  </si>
  <si>
    <t>Hedmark Skikrets  lag 7</t>
  </si>
  <si>
    <t>Hedmark Skikrets  lag 8</t>
  </si>
  <si>
    <t>Hedmark Skikrets  lag 9</t>
  </si>
  <si>
    <t>Hedmark Skikrets  lag 10</t>
  </si>
  <si>
    <t>Hordaland Skikrets  lag 1</t>
  </si>
  <si>
    <t>Hordaland Skikrets  lag 2</t>
  </si>
  <si>
    <t>Hordaland Skikrets  lag 3</t>
  </si>
  <si>
    <t>Møre og Romsdal Skikrets  lag 1</t>
  </si>
  <si>
    <t>Møre og Romsdal Skikrets  lag 2</t>
  </si>
  <si>
    <t>Møre og Romsdal Skikrets  lag 3</t>
  </si>
  <si>
    <t>Nord Trøndelag Skikrets  lag 1</t>
  </si>
  <si>
    <t>Nord Trøndelag Skikrets  lag 2</t>
  </si>
  <si>
    <t>Nord Trøndelag Skikrets  lag 3</t>
  </si>
  <si>
    <t>Nord Trøndelag Skikrets  lag 4</t>
  </si>
  <si>
    <t>Nordland Skikrets  lag 1</t>
  </si>
  <si>
    <t>Nordland Skikrets  lag 2</t>
  </si>
  <si>
    <t>Nordland Skikrets  lag 3</t>
  </si>
  <si>
    <t>Nordland Skikrets  lag 4</t>
  </si>
  <si>
    <t>Oppland Skikrets  lag 1</t>
  </si>
  <si>
    <t>Oppland Skikrets  lag 2</t>
  </si>
  <si>
    <t>Oppland Skikrets  lag 3</t>
  </si>
  <si>
    <t>Oppland Skikrets  lag 4</t>
  </si>
  <si>
    <t>Oppland Skikrets  lag 5</t>
  </si>
  <si>
    <t>Oppland Skikrets  lag 6</t>
  </si>
  <si>
    <t>Oppland Skikrets  lag 7</t>
  </si>
  <si>
    <t>Oppland Skikrets  lag 8</t>
  </si>
  <si>
    <t>Oppland Skikrets  lag 9</t>
  </si>
  <si>
    <t>Oppland Skikrets  lag 10</t>
  </si>
  <si>
    <t>Oslo Skikrets  lag 1</t>
  </si>
  <si>
    <t>Oslo Skikrets  lag 2</t>
  </si>
  <si>
    <t>Oslo Skikrets  lag 3</t>
  </si>
  <si>
    <t>Oslo Skikrets  lag 4</t>
  </si>
  <si>
    <t>Oslo Skikrets  lag 5</t>
  </si>
  <si>
    <t>Oslo Skikrets  lag 6</t>
  </si>
  <si>
    <t>Oslo Skikrets  lag 7</t>
  </si>
  <si>
    <t>Oslo Skikrets  lag 8</t>
  </si>
  <si>
    <t>Oslo Skikrets  lag 9</t>
  </si>
  <si>
    <t>Oslo Skikrets  lag 10</t>
  </si>
  <si>
    <t>Oslo Skikrets  lag 11</t>
  </si>
  <si>
    <t>Oslo Skikrets  lag 12</t>
  </si>
  <si>
    <t>Oslo Skikrets  lag 13</t>
  </si>
  <si>
    <t>Oslo Skikrets  lag 14</t>
  </si>
  <si>
    <t>Oslo Skikrets  lag 15</t>
  </si>
  <si>
    <t>Oslo Skikrets  lag 16</t>
  </si>
  <si>
    <t>Oslo Skikrets  lag 17</t>
  </si>
  <si>
    <t>Oslo Skikrets  lag 18</t>
  </si>
  <si>
    <t>Oslo Skikrets  lag 19</t>
  </si>
  <si>
    <t>Oslo Skikrets  lag 20</t>
  </si>
  <si>
    <t>Oslo Skikrets  lag 21</t>
  </si>
  <si>
    <t>Oslo Skikrets  lag 22</t>
  </si>
  <si>
    <t>Oslo Skikrets  lag 23</t>
  </si>
  <si>
    <t>Oslo Skikrets  lag 24</t>
  </si>
  <si>
    <t>Oslo Skikrets  lag 25</t>
  </si>
  <si>
    <t>Oslo Skikrets  lag 26</t>
  </si>
  <si>
    <t>Oslo Skikrets  lag 27</t>
  </si>
  <si>
    <t>Oslo Skikrets  lag 28</t>
  </si>
  <si>
    <t>Oslo Skikrets  lag 29</t>
  </si>
  <si>
    <t>Oslo Skikrets  lag 30</t>
  </si>
  <si>
    <t>Oslo Skikrets  lag 31</t>
  </si>
  <si>
    <t>Sogn og Fjordane Skikrins  lag 1</t>
  </si>
  <si>
    <t>Sogn og Fjordane Skikrins  lag 2</t>
  </si>
  <si>
    <t>Sogn og Fjordane Skikrins  lag 3</t>
  </si>
  <si>
    <t>Sogn og Fjordane Skikrins  lag 4</t>
  </si>
  <si>
    <t>Sør-Trøndelag Skikrets  lag 1</t>
  </si>
  <si>
    <t>Sør-Trøndelag Skikrets  lag 2</t>
  </si>
  <si>
    <t>Sør-Trøndelag Skikrets  lag 3</t>
  </si>
  <si>
    <t>Sør-Trøndelag Skikrets  lag 4</t>
  </si>
  <si>
    <t>Sør-Trøndelag Skikrets  lag 5</t>
  </si>
  <si>
    <t>Sør-Trøndelag Skikrets  lag 6</t>
  </si>
  <si>
    <t>Sør-Trøndelag Skikrets  lag 7</t>
  </si>
  <si>
    <t>Sør-Trøndelag Skikrets  lag 8</t>
  </si>
  <si>
    <t>Sør-Trøndelag Skikrets  lag 9</t>
  </si>
  <si>
    <t>Sør-Trøndelag Skikrets  lag 10</t>
  </si>
  <si>
    <t>Sør-Trøndelag Skikrets  lag 11</t>
  </si>
  <si>
    <t>Sør-Trøndelag Skikrets  lag 12</t>
  </si>
  <si>
    <t>Sør-Trøndelag Skikrets  lag 13</t>
  </si>
  <si>
    <t>Sør-Trøndelag Skikrets  lag 14</t>
  </si>
  <si>
    <t>Sør-Trøndelag Skikrets  lag 15</t>
  </si>
  <si>
    <t>Telemark og Vestfold Skikrets  lag 1</t>
  </si>
  <si>
    <t>Telemark og Vestfold Skikrets  lag 2</t>
  </si>
  <si>
    <t>Telemark og Vestfold Skikrets  lag 3</t>
  </si>
  <si>
    <t>Telemark og Vestfold Skikrets  lag 4</t>
  </si>
  <si>
    <t>Telemark og Vestfold Skikrets  lag 5</t>
  </si>
  <si>
    <t>Telemark og Vestfold Skikrets  lag 6</t>
  </si>
  <si>
    <t>Telemark og Vestfold Skikrets  lag 7</t>
  </si>
  <si>
    <t>Telemark og Vestfold Skikrets  lag 8</t>
  </si>
  <si>
    <t>Telemark og Vestfold Skikrets  lag 9</t>
  </si>
  <si>
    <t>Troms Skikrets  lag 1</t>
  </si>
  <si>
    <t>Troms Skikrets  lag 2</t>
  </si>
  <si>
    <t>Troms Skikrets  lag 3</t>
  </si>
  <si>
    <t>Troms Skikrets  lag 4</t>
  </si>
  <si>
    <t>Troms Skikrets  lag 5</t>
  </si>
  <si>
    <t>Østfold Skikrets  lag 1</t>
  </si>
  <si>
    <t>Østfold Skikrets  lag 2</t>
  </si>
  <si>
    <t>G 16 år</t>
  </si>
  <si>
    <t>J 16 år</t>
  </si>
  <si>
    <t>Lagoppstilling HL Stafett 2019</t>
  </si>
  <si>
    <t>HUSK for 16 åringene må det legges til 1000 på startnr.</t>
  </si>
  <si>
    <t>Hedda</t>
  </si>
  <si>
    <t xml:space="preserve">Høntorp                         </t>
  </si>
  <si>
    <t>J 15 år</t>
  </si>
  <si>
    <t xml:space="preserve">17:13,7     </t>
  </si>
  <si>
    <t>Cornelia</t>
  </si>
  <si>
    <t xml:space="preserve">Lynne                           </t>
  </si>
  <si>
    <t>Signe Aaberg</t>
  </si>
  <si>
    <t xml:space="preserve">Skar                            </t>
  </si>
  <si>
    <t xml:space="preserve">15:40,4     </t>
  </si>
  <si>
    <t>Julie</t>
  </si>
  <si>
    <t xml:space="preserve">13:48,4     </t>
  </si>
  <si>
    <t>Ida</t>
  </si>
  <si>
    <t xml:space="preserve">Holt-Francati                   </t>
  </si>
  <si>
    <t>Frøya Horten</t>
  </si>
  <si>
    <t xml:space="preserve">Brouwer                         </t>
  </si>
  <si>
    <t xml:space="preserve">18:23,5     </t>
  </si>
  <si>
    <t>Filippa Karen Blakstad</t>
  </si>
  <si>
    <t xml:space="preserve">Nilsson                         </t>
  </si>
  <si>
    <t xml:space="preserve">15:56,7     </t>
  </si>
  <si>
    <t>Eline Brattegaard</t>
  </si>
  <si>
    <t xml:space="preserve">16:42,4     </t>
  </si>
  <si>
    <t>Marthe Johanne</t>
  </si>
  <si>
    <t xml:space="preserve">15:33,7     </t>
  </si>
  <si>
    <t>Nora Oline</t>
  </si>
  <si>
    <t xml:space="preserve">17:30,1     </t>
  </si>
  <si>
    <t>Mie Christine Stangeland</t>
  </si>
  <si>
    <t xml:space="preserve">16:49,0     </t>
  </si>
  <si>
    <t>Selma</t>
  </si>
  <si>
    <t xml:space="preserve">Deisz                           </t>
  </si>
  <si>
    <t xml:space="preserve">16:50,0     </t>
  </si>
  <si>
    <t>Tiril Alexandersen</t>
  </si>
  <si>
    <t xml:space="preserve">Stavrum                         </t>
  </si>
  <si>
    <t xml:space="preserve">15:25,8     </t>
  </si>
  <si>
    <t>Johanne</t>
  </si>
  <si>
    <t>Mille Baastad</t>
  </si>
  <si>
    <t xml:space="preserve">17:38,5     </t>
  </si>
  <si>
    <t>Tiril Kristine Skar</t>
  </si>
  <si>
    <t xml:space="preserve">16:58,7     </t>
  </si>
  <si>
    <t>Sofie</t>
  </si>
  <si>
    <t xml:space="preserve">Steen                           </t>
  </si>
  <si>
    <t>Kaia</t>
  </si>
  <si>
    <t xml:space="preserve">Bjønnes                         </t>
  </si>
  <si>
    <t xml:space="preserve">16:13,7     </t>
  </si>
  <si>
    <t>Amanda</t>
  </si>
  <si>
    <t xml:space="preserve">Ellefsen                        </t>
  </si>
  <si>
    <t xml:space="preserve">18:09,4     </t>
  </si>
  <si>
    <t>Aurora Mjøen</t>
  </si>
  <si>
    <t xml:space="preserve">15:10,3     </t>
  </si>
  <si>
    <t>Anine Skjæret</t>
  </si>
  <si>
    <t xml:space="preserve">Halstensen                      </t>
  </si>
  <si>
    <t xml:space="preserve">16:41,1     </t>
  </si>
  <si>
    <t>Linnea</t>
  </si>
  <si>
    <t xml:space="preserve">15:21,6     </t>
  </si>
  <si>
    <t>Christine</t>
  </si>
  <si>
    <t xml:space="preserve">Rugsland                        </t>
  </si>
  <si>
    <t xml:space="preserve">17:18,4     </t>
  </si>
  <si>
    <t>Anna</t>
  </si>
  <si>
    <t xml:space="preserve">Bye-Ribaut                      </t>
  </si>
  <si>
    <t>Victoria</t>
  </si>
  <si>
    <t xml:space="preserve">Holland-Tuvsjøen                </t>
  </si>
  <si>
    <t xml:space="preserve">19:08,2     </t>
  </si>
  <si>
    <t>Eileen</t>
  </si>
  <si>
    <t xml:space="preserve">Bjanes                          </t>
  </si>
  <si>
    <t xml:space="preserve">16:42,3     </t>
  </si>
  <si>
    <t>Pernille Alexandra</t>
  </si>
  <si>
    <t xml:space="preserve">Rud                             </t>
  </si>
  <si>
    <t xml:space="preserve">16:16,0     </t>
  </si>
  <si>
    <t>Vida Wiig</t>
  </si>
  <si>
    <t xml:space="preserve">Helland-Hansen                  </t>
  </si>
  <si>
    <t xml:space="preserve">15:44,4     </t>
  </si>
  <si>
    <t>Lotte</t>
  </si>
  <si>
    <t xml:space="preserve">Storaker                        </t>
  </si>
  <si>
    <t xml:space="preserve">15:06,1     </t>
  </si>
  <si>
    <t>Tiril Thorvaldsen</t>
  </si>
  <si>
    <t xml:space="preserve">Fosen                           </t>
  </si>
  <si>
    <t xml:space="preserve">16:11,2     </t>
  </si>
  <si>
    <t>Jenny Skirstad</t>
  </si>
  <si>
    <t xml:space="preserve">Pollen                          </t>
  </si>
  <si>
    <t>Emily Christina</t>
  </si>
  <si>
    <t xml:space="preserve">Ennals                          </t>
  </si>
  <si>
    <t xml:space="preserve">20:38,9     </t>
  </si>
  <si>
    <t>Ingvild Olea Sollid</t>
  </si>
  <si>
    <t xml:space="preserve">Vanberg                         </t>
  </si>
  <si>
    <t xml:space="preserve">15:32,4     </t>
  </si>
  <si>
    <t>Line Hyttan</t>
  </si>
  <si>
    <t xml:space="preserve">Selsing                         </t>
  </si>
  <si>
    <t xml:space="preserve">16:40,8     </t>
  </si>
  <si>
    <t>Katinka Lie</t>
  </si>
  <si>
    <t xml:space="preserve">Petterson                       </t>
  </si>
  <si>
    <t xml:space="preserve">16:34,8     </t>
  </si>
  <si>
    <t>Selma Olave Hole</t>
  </si>
  <si>
    <t xml:space="preserve">Strømsnes                       </t>
  </si>
  <si>
    <t>Runa Andreassen</t>
  </si>
  <si>
    <t xml:space="preserve">Kollien                         </t>
  </si>
  <si>
    <t xml:space="preserve">14:11,6     </t>
  </si>
  <si>
    <t>Synne Lindbergsengen</t>
  </si>
  <si>
    <t xml:space="preserve">Nesheim                         </t>
  </si>
  <si>
    <t xml:space="preserve">15:35,4     </t>
  </si>
  <si>
    <t>Kaisa Sofie</t>
  </si>
  <si>
    <t xml:space="preserve">Kleven                          </t>
  </si>
  <si>
    <t xml:space="preserve">16:39,1     </t>
  </si>
  <si>
    <t>Helene Ekrheim</t>
  </si>
  <si>
    <t xml:space="preserve">14:59,9     </t>
  </si>
  <si>
    <t>Marte Sanderud</t>
  </si>
  <si>
    <t xml:space="preserve">Fisknes                         </t>
  </si>
  <si>
    <t xml:space="preserve">17:26,9     </t>
  </si>
  <si>
    <t>Ida Lockert</t>
  </si>
  <si>
    <t xml:space="preserve">Skjold                          </t>
  </si>
  <si>
    <t xml:space="preserve">15:41,7     </t>
  </si>
  <si>
    <t>Maiken</t>
  </si>
  <si>
    <t xml:space="preserve">Storvik                         </t>
  </si>
  <si>
    <t>Siri Lindbergsengen</t>
  </si>
  <si>
    <t>Maren Sofie</t>
  </si>
  <si>
    <t xml:space="preserve">Brännare-Gran                   </t>
  </si>
  <si>
    <t xml:space="preserve">15:02,2     </t>
  </si>
  <si>
    <t>Solveig Lie</t>
  </si>
  <si>
    <t xml:space="preserve">Støverud                        </t>
  </si>
  <si>
    <t xml:space="preserve">15:47,3     </t>
  </si>
  <si>
    <t>Marthe</t>
  </si>
  <si>
    <t xml:space="preserve">Bjerknes                        </t>
  </si>
  <si>
    <t>Marie</t>
  </si>
  <si>
    <t>Anine Schrader</t>
  </si>
  <si>
    <t xml:space="preserve">Kvernerud                       </t>
  </si>
  <si>
    <t xml:space="preserve">15:51,2     </t>
  </si>
  <si>
    <t>Dorthe Marie</t>
  </si>
  <si>
    <t xml:space="preserve">Enebakk                         </t>
  </si>
  <si>
    <t>Lars Sander</t>
  </si>
  <si>
    <t>G 15 år</t>
  </si>
  <si>
    <t xml:space="preserve">15:15,7     </t>
  </si>
  <si>
    <t>Vetle</t>
  </si>
  <si>
    <t xml:space="preserve">Bøch                            </t>
  </si>
  <si>
    <t xml:space="preserve">15:06,5     </t>
  </si>
  <si>
    <t>Andreas Auden</t>
  </si>
  <si>
    <t xml:space="preserve">Osen                            </t>
  </si>
  <si>
    <t xml:space="preserve">14:52,6     </t>
  </si>
  <si>
    <t>Andreas Riisøen</t>
  </si>
  <si>
    <t xml:space="preserve">Auring                          </t>
  </si>
  <si>
    <t xml:space="preserve">14:47,2     </t>
  </si>
  <si>
    <t>Hannes Malte</t>
  </si>
  <si>
    <t xml:space="preserve">16:07,0     </t>
  </si>
  <si>
    <t>Johannes Aleksander Høstmark</t>
  </si>
  <si>
    <t xml:space="preserve">16:36,3     </t>
  </si>
  <si>
    <t>Dennis</t>
  </si>
  <si>
    <t>August Enger</t>
  </si>
  <si>
    <t xml:space="preserve">Sandmo                          </t>
  </si>
  <si>
    <t>Sander Haug</t>
  </si>
  <si>
    <t xml:space="preserve">Solbrekke                       </t>
  </si>
  <si>
    <t xml:space="preserve">16:09,2     </t>
  </si>
  <si>
    <t>Simen Cook</t>
  </si>
  <si>
    <t xml:space="preserve">14:58,0     </t>
  </si>
  <si>
    <t>Axel</t>
  </si>
  <si>
    <t xml:space="preserve">Lång-Gisholt                    </t>
  </si>
  <si>
    <t xml:space="preserve">16:30,4     </t>
  </si>
  <si>
    <t>Sivert Stene</t>
  </si>
  <si>
    <t xml:space="preserve">Enger                           </t>
  </si>
  <si>
    <t xml:space="preserve">13:14,2     </t>
  </si>
  <si>
    <t>Daniel</t>
  </si>
  <si>
    <t xml:space="preserve">12:27,1     </t>
  </si>
  <si>
    <t>Eirik Bjørk</t>
  </si>
  <si>
    <t xml:space="preserve">14:16,0     </t>
  </si>
  <si>
    <t>Erlend</t>
  </si>
  <si>
    <t xml:space="preserve">14:30,8     </t>
  </si>
  <si>
    <t>Philip Alexander</t>
  </si>
  <si>
    <t xml:space="preserve">Unnersaker                      </t>
  </si>
  <si>
    <t xml:space="preserve">15:06,6     </t>
  </si>
  <si>
    <t>Lewis Alexander</t>
  </si>
  <si>
    <t xml:space="preserve">Kjemhus                         </t>
  </si>
  <si>
    <t xml:space="preserve">16:19,4     </t>
  </si>
  <si>
    <t>Linus Degland</t>
  </si>
  <si>
    <t xml:space="preserve">Heiervang                       </t>
  </si>
  <si>
    <t xml:space="preserve">14:35,1     </t>
  </si>
  <si>
    <t>Iver Brekke</t>
  </si>
  <si>
    <t xml:space="preserve">Bruksås                         </t>
  </si>
  <si>
    <t xml:space="preserve">14:26,4     </t>
  </si>
  <si>
    <t>Henrik Stenersen</t>
  </si>
  <si>
    <t xml:space="preserve">Øksby                           </t>
  </si>
  <si>
    <t>Håkon</t>
  </si>
  <si>
    <t xml:space="preserve">Lybæk                           </t>
  </si>
  <si>
    <t xml:space="preserve">15:12,9     </t>
  </si>
  <si>
    <t>Sondre</t>
  </si>
  <si>
    <t xml:space="preserve">16:55,9     </t>
  </si>
  <si>
    <t>Mikkel Krohn</t>
  </si>
  <si>
    <t xml:space="preserve">Sjursen                         </t>
  </si>
  <si>
    <t xml:space="preserve">14:42,3     </t>
  </si>
  <si>
    <t>Sverre Murud</t>
  </si>
  <si>
    <t xml:space="preserve">Bratfos                         </t>
  </si>
  <si>
    <t xml:space="preserve">17:04,1     </t>
  </si>
  <si>
    <t>Mikkel</t>
  </si>
  <si>
    <t xml:space="preserve">Sletvold                        </t>
  </si>
  <si>
    <t xml:space="preserve">13:44,4     </t>
  </si>
  <si>
    <t>Sebastian Nissen-Lie</t>
  </si>
  <si>
    <t xml:space="preserve">Detlie                          </t>
  </si>
  <si>
    <t xml:space="preserve">14:32,8     </t>
  </si>
  <si>
    <t>Iver</t>
  </si>
  <si>
    <t xml:space="preserve">Myhrsveen                       </t>
  </si>
  <si>
    <t xml:space="preserve">15:59,0     </t>
  </si>
  <si>
    <t>Sander Stumo</t>
  </si>
  <si>
    <t xml:space="preserve">15:32,9     </t>
  </si>
  <si>
    <t>Aleksander</t>
  </si>
  <si>
    <t xml:space="preserve">Storjohann                      </t>
  </si>
  <si>
    <t xml:space="preserve">14:06,6     </t>
  </si>
  <si>
    <t>Teodor Slaatsveen</t>
  </si>
  <si>
    <t xml:space="preserve">Riddervold                      </t>
  </si>
  <si>
    <t xml:space="preserve">15:58,0     </t>
  </si>
  <si>
    <t>Ola</t>
  </si>
  <si>
    <t xml:space="preserve">Skaar                           </t>
  </si>
  <si>
    <t xml:space="preserve">13:29,0     </t>
  </si>
  <si>
    <t>Magnus</t>
  </si>
  <si>
    <t xml:space="preserve">Kveen                           </t>
  </si>
  <si>
    <t xml:space="preserve">15:51,5     </t>
  </si>
  <si>
    <t>Fabian Von Saldern</t>
  </si>
  <si>
    <t xml:space="preserve">Runer                           </t>
  </si>
  <si>
    <t xml:space="preserve">14:08,4     </t>
  </si>
  <si>
    <t>Jakob</t>
  </si>
  <si>
    <t xml:space="preserve">Rastad                          </t>
  </si>
  <si>
    <t xml:space="preserve">14:50,9     </t>
  </si>
  <si>
    <t>Jørgen</t>
  </si>
  <si>
    <t xml:space="preserve">Nekkar                          </t>
  </si>
  <si>
    <t xml:space="preserve">14:13,1     </t>
  </si>
  <si>
    <t>Einar</t>
  </si>
  <si>
    <t xml:space="preserve">Vormeland                       </t>
  </si>
  <si>
    <t xml:space="preserve">16:08,1     </t>
  </si>
  <si>
    <t>Nicolas</t>
  </si>
  <si>
    <t xml:space="preserve">14:51,7     </t>
  </si>
  <si>
    <t>Peter</t>
  </si>
  <si>
    <t xml:space="preserve">Munch-Finne                     </t>
  </si>
  <si>
    <t xml:space="preserve">14:04,6     </t>
  </si>
  <si>
    <t>Ulrik Skjønsberg</t>
  </si>
  <si>
    <t xml:space="preserve">Li                              </t>
  </si>
  <si>
    <t xml:space="preserve">15:59,3     </t>
  </si>
  <si>
    <t>Marius</t>
  </si>
  <si>
    <t xml:space="preserve">Birknes                         </t>
  </si>
  <si>
    <t xml:space="preserve">14:14,0     </t>
  </si>
  <si>
    <t>Anders Usterud</t>
  </si>
  <si>
    <t xml:space="preserve">Vaaje                           </t>
  </si>
  <si>
    <t xml:space="preserve">15:13,3     </t>
  </si>
  <si>
    <t>Lukas</t>
  </si>
  <si>
    <t xml:space="preserve">Greisiger                       </t>
  </si>
  <si>
    <t xml:space="preserve">15:32,6     </t>
  </si>
  <si>
    <t>Martin</t>
  </si>
  <si>
    <t xml:space="preserve">Darre-Næss                      </t>
  </si>
  <si>
    <t xml:space="preserve">15:29,1     </t>
  </si>
  <si>
    <t>Oliver Noah</t>
  </si>
  <si>
    <t xml:space="preserve">Aasgaard                        </t>
  </si>
  <si>
    <t xml:space="preserve">14:52,0     </t>
  </si>
  <si>
    <t>Syver</t>
  </si>
  <si>
    <t xml:space="preserve">14:10,0     </t>
  </si>
  <si>
    <t>August</t>
  </si>
  <si>
    <t xml:space="preserve">Wergeland                       </t>
  </si>
  <si>
    <t xml:space="preserve">16:21,0     </t>
  </si>
  <si>
    <t>Tobias Koi</t>
  </si>
  <si>
    <t xml:space="preserve">15:52,4     </t>
  </si>
  <si>
    <t xml:space="preserve">Kavli                           </t>
  </si>
  <si>
    <t xml:space="preserve">14:23,8     </t>
  </si>
  <si>
    <t>Pål</t>
  </si>
  <si>
    <t xml:space="preserve">Grimsmo                         </t>
  </si>
  <si>
    <t xml:space="preserve">15:00,1     </t>
  </si>
  <si>
    <t>Kristian</t>
  </si>
  <si>
    <t xml:space="preserve">Mentzoni-Klausen                </t>
  </si>
  <si>
    <t>Lars Dahlseide</t>
  </si>
  <si>
    <t xml:space="preserve">Kvamme                          </t>
  </si>
  <si>
    <t xml:space="preserve">16:43,3     </t>
  </si>
  <si>
    <t>Emil Andreassen</t>
  </si>
  <si>
    <t xml:space="preserve">Skaftnes                        </t>
  </si>
  <si>
    <t xml:space="preserve">15:08,2     </t>
  </si>
  <si>
    <t>Mads</t>
  </si>
  <si>
    <t xml:space="preserve">15:41,0     </t>
  </si>
  <si>
    <t>Halvor</t>
  </si>
  <si>
    <t xml:space="preserve">Dolven                          </t>
  </si>
  <si>
    <t xml:space="preserve">13:04,9     </t>
  </si>
  <si>
    <t>Sondre Haugen</t>
  </si>
  <si>
    <t xml:space="preserve">15:49,6     </t>
  </si>
  <si>
    <t>Elliot</t>
  </si>
  <si>
    <t xml:space="preserve">Østensen                        </t>
  </si>
  <si>
    <t xml:space="preserve">17:03,1     </t>
  </si>
  <si>
    <t>William</t>
  </si>
  <si>
    <t xml:space="preserve">Eidissen                        </t>
  </si>
  <si>
    <t xml:space="preserve">15:04,9     </t>
  </si>
  <si>
    <t>Anders Skeie</t>
  </si>
  <si>
    <t xml:space="preserve">Haugene                         </t>
  </si>
  <si>
    <t xml:space="preserve">14:26,3     </t>
  </si>
  <si>
    <t>Håkon Fauske</t>
  </si>
  <si>
    <t xml:space="preserve">Røn                             </t>
  </si>
  <si>
    <t xml:space="preserve">14:27,2     </t>
  </si>
  <si>
    <t>Fredrick</t>
  </si>
  <si>
    <t xml:space="preserve">15:03,8     </t>
  </si>
  <si>
    <t>Jens</t>
  </si>
  <si>
    <t xml:space="preserve">Engebrigtsen                    </t>
  </si>
  <si>
    <t xml:space="preserve">14:58,9     </t>
  </si>
  <si>
    <t>Vegard Benum</t>
  </si>
  <si>
    <t xml:space="preserve">14:19,2     </t>
  </si>
  <si>
    <t>Emil</t>
  </si>
  <si>
    <t xml:space="preserve">13:25,7     </t>
  </si>
  <si>
    <t>Herman Angell</t>
  </si>
  <si>
    <t xml:space="preserve">16:13,3     </t>
  </si>
  <si>
    <t>Oliver</t>
  </si>
  <si>
    <t xml:space="preserve">Aukland                         </t>
  </si>
  <si>
    <t xml:space="preserve">13:36,5     </t>
  </si>
  <si>
    <t>Eir</t>
  </si>
  <si>
    <t xml:space="preserve">Lynghammar                      </t>
  </si>
  <si>
    <t xml:space="preserve">16:21,1     </t>
  </si>
  <si>
    <t>Thea</t>
  </si>
  <si>
    <t xml:space="preserve">15:16,3     </t>
  </si>
  <si>
    <t>Celina Rytterager</t>
  </si>
  <si>
    <t xml:space="preserve">15:56,3     </t>
  </si>
  <si>
    <t>Celine</t>
  </si>
  <si>
    <t xml:space="preserve">Beckstrøm                       </t>
  </si>
  <si>
    <t xml:space="preserve">17:21,6     </t>
  </si>
  <si>
    <t>Mia</t>
  </si>
  <si>
    <t xml:space="preserve">Halvorsen-Røgeberg              </t>
  </si>
  <si>
    <t xml:space="preserve">15:29,3     </t>
  </si>
  <si>
    <t>Lisa Elin Fergusson</t>
  </si>
  <si>
    <t xml:space="preserve">Sørlien                         </t>
  </si>
  <si>
    <t>Vilde</t>
  </si>
  <si>
    <t>Synne</t>
  </si>
  <si>
    <t xml:space="preserve">14:26,0     </t>
  </si>
  <si>
    <t>Pia Frodahl</t>
  </si>
  <si>
    <t xml:space="preserve">Lystad                          </t>
  </si>
  <si>
    <t>Lea Sofie</t>
  </si>
  <si>
    <t xml:space="preserve">Bratland                        </t>
  </si>
  <si>
    <t xml:space="preserve">15:31,7     </t>
  </si>
  <si>
    <t>Martine</t>
  </si>
  <si>
    <t xml:space="preserve">Smedsrud                        </t>
  </si>
  <si>
    <t xml:space="preserve">15:23,5     </t>
  </si>
  <si>
    <t>Thelma Olea</t>
  </si>
  <si>
    <t xml:space="preserve">Gaarder                         </t>
  </si>
  <si>
    <t>Maja</t>
  </si>
  <si>
    <t xml:space="preserve">Ellefsrud                       </t>
  </si>
  <si>
    <t xml:space="preserve">15:12,3     </t>
  </si>
  <si>
    <t>Mia Jenny Nygaard</t>
  </si>
  <si>
    <t xml:space="preserve">15:13,9     </t>
  </si>
  <si>
    <t>Nora Berg</t>
  </si>
  <si>
    <t xml:space="preserve">Odden                           </t>
  </si>
  <si>
    <t xml:space="preserve">16:59,4     </t>
  </si>
  <si>
    <t>Maren Hamre</t>
  </si>
  <si>
    <t xml:space="preserve">Køber                           </t>
  </si>
  <si>
    <t xml:space="preserve">17:24,3     </t>
  </si>
  <si>
    <t>Marianne</t>
  </si>
  <si>
    <t xml:space="preserve">Haug                            </t>
  </si>
  <si>
    <t xml:space="preserve">14:39,8     </t>
  </si>
  <si>
    <t>Hedda Emilie Solheim</t>
  </si>
  <si>
    <t>Janne</t>
  </si>
  <si>
    <t xml:space="preserve">Alseth                          </t>
  </si>
  <si>
    <t xml:space="preserve">14:17,4     </t>
  </si>
  <si>
    <t>Merete</t>
  </si>
  <si>
    <t xml:space="preserve">Sperstad                        </t>
  </si>
  <si>
    <t>Ragnhild Mathea</t>
  </si>
  <si>
    <t xml:space="preserve">Helmersen                       </t>
  </si>
  <si>
    <t xml:space="preserve">16:50,9     </t>
  </si>
  <si>
    <t>Eva Liheim</t>
  </si>
  <si>
    <t xml:space="preserve">Alfstad                         </t>
  </si>
  <si>
    <t>Marie Meinert</t>
  </si>
  <si>
    <t xml:space="preserve">Rød                             </t>
  </si>
  <si>
    <t xml:space="preserve">15:04,4     </t>
  </si>
  <si>
    <t>Henriette</t>
  </si>
  <si>
    <t xml:space="preserve">Nilssen                         </t>
  </si>
  <si>
    <t xml:space="preserve">14:38,6     </t>
  </si>
  <si>
    <t>Fredrikke</t>
  </si>
  <si>
    <t xml:space="preserve">Jeppsson-Hovi                   </t>
  </si>
  <si>
    <t>Karoline Murstad</t>
  </si>
  <si>
    <t xml:space="preserve">18:27,3     </t>
  </si>
  <si>
    <t>Hedda Finne</t>
  </si>
  <si>
    <t xml:space="preserve">16:14,2     </t>
  </si>
  <si>
    <t xml:space="preserve">16:15,8     </t>
  </si>
  <si>
    <t>Helene Skarphol</t>
  </si>
  <si>
    <t xml:space="preserve">Villadsen                       </t>
  </si>
  <si>
    <t xml:space="preserve">16:32,5     </t>
  </si>
  <si>
    <t>Live Johanne</t>
  </si>
  <si>
    <t xml:space="preserve">Thørud                          </t>
  </si>
  <si>
    <t xml:space="preserve">16:14,0     </t>
  </si>
  <si>
    <t>Oda</t>
  </si>
  <si>
    <t xml:space="preserve">Rafen                           </t>
  </si>
  <si>
    <t>Kine Evensen</t>
  </si>
  <si>
    <t xml:space="preserve">Rye-Holmboe                     </t>
  </si>
  <si>
    <t xml:space="preserve">15:44,0     </t>
  </si>
  <si>
    <t>Marie Haug</t>
  </si>
  <si>
    <t xml:space="preserve">Laukeland                       </t>
  </si>
  <si>
    <t xml:space="preserve">16:19,6     </t>
  </si>
  <si>
    <t>Tuva</t>
  </si>
  <si>
    <t xml:space="preserve">Hjelset                         </t>
  </si>
  <si>
    <t xml:space="preserve">17:15,0     </t>
  </si>
  <si>
    <t>Ranja</t>
  </si>
  <si>
    <t xml:space="preserve">16:03,6     </t>
  </si>
  <si>
    <t>Emma</t>
  </si>
  <si>
    <t xml:space="preserve">14:46,1     </t>
  </si>
  <si>
    <t>Johanne Peroline</t>
  </si>
  <si>
    <t xml:space="preserve">Norheim                         </t>
  </si>
  <si>
    <t xml:space="preserve">14:25,6     </t>
  </si>
  <si>
    <t>Siren Lohne</t>
  </si>
  <si>
    <t xml:space="preserve">Boehlke                         </t>
  </si>
  <si>
    <t xml:space="preserve">17:43,5     </t>
  </si>
  <si>
    <t>Victoria Hammersmark</t>
  </si>
  <si>
    <t xml:space="preserve">Nitteberg                       </t>
  </si>
  <si>
    <t>Marte Sofia</t>
  </si>
  <si>
    <t xml:space="preserve">Lier                            </t>
  </si>
  <si>
    <t>Frida Valeria</t>
  </si>
  <si>
    <t xml:space="preserve">16:33,5     </t>
  </si>
  <si>
    <t>Bertine</t>
  </si>
  <si>
    <t xml:space="preserve">16:24,3     </t>
  </si>
  <si>
    <t>Camilla Løkstad</t>
  </si>
  <si>
    <t xml:space="preserve">Weiby                           </t>
  </si>
  <si>
    <t>Andrea</t>
  </si>
  <si>
    <t xml:space="preserve">Mohaugen                        </t>
  </si>
  <si>
    <t xml:space="preserve">15:28,9     </t>
  </si>
  <si>
    <t>Marthe Skram</t>
  </si>
  <si>
    <t xml:space="preserve">Botterud                        </t>
  </si>
  <si>
    <t xml:space="preserve">Stadaas                         </t>
  </si>
  <si>
    <t xml:space="preserve">25:01,6     </t>
  </si>
  <si>
    <t>Eivind</t>
  </si>
  <si>
    <t xml:space="preserve">Øvergård                        </t>
  </si>
  <si>
    <t xml:space="preserve">21:21,7     </t>
  </si>
  <si>
    <t xml:space="preserve">Lahaug                          </t>
  </si>
  <si>
    <t xml:space="preserve">21:22,0     </t>
  </si>
  <si>
    <t>Sindre Esmann</t>
  </si>
  <si>
    <t xml:space="preserve">Milvang                         </t>
  </si>
  <si>
    <t xml:space="preserve">22:56,0     </t>
  </si>
  <si>
    <t>Erlend Gløgård</t>
  </si>
  <si>
    <t xml:space="preserve">Stensrud                        </t>
  </si>
  <si>
    <t xml:space="preserve">19:38,1     </t>
  </si>
  <si>
    <t>Marcus Tunestveit</t>
  </si>
  <si>
    <t xml:space="preserve">19:31,2     </t>
  </si>
  <si>
    <t>Tord Horacio</t>
  </si>
  <si>
    <t xml:space="preserve">Viddal-Eide                     </t>
  </si>
  <si>
    <t xml:space="preserve">25:23,6     </t>
  </si>
  <si>
    <t>Kasper Kjær</t>
  </si>
  <si>
    <t xml:space="preserve">21:47,7     </t>
  </si>
  <si>
    <t>Mathias</t>
  </si>
  <si>
    <t xml:space="preserve">20:49,1     </t>
  </si>
  <si>
    <t>Casper Eistein Dege</t>
  </si>
  <si>
    <t xml:space="preserve">Iuell                           </t>
  </si>
  <si>
    <t xml:space="preserve">23:13,2     </t>
  </si>
  <si>
    <t>Andreas</t>
  </si>
  <si>
    <t xml:space="preserve">Lerø                            </t>
  </si>
  <si>
    <t xml:space="preserve">19:28,6     </t>
  </si>
  <si>
    <t>Alexander Jacobsen</t>
  </si>
  <si>
    <t xml:space="preserve">Fengsrud                        </t>
  </si>
  <si>
    <t xml:space="preserve">21:11,9     </t>
  </si>
  <si>
    <t>Ulrik Auestad</t>
  </si>
  <si>
    <t xml:space="preserve">Tollefsen                       </t>
  </si>
  <si>
    <t xml:space="preserve">21:07,7     </t>
  </si>
  <si>
    <t>Joakim Solberg</t>
  </si>
  <si>
    <t xml:space="preserve">22:04,5     </t>
  </si>
  <si>
    <t>Edward</t>
  </si>
  <si>
    <t xml:space="preserve">18:59,3     </t>
  </si>
  <si>
    <t>Herman Sørensen</t>
  </si>
  <si>
    <t xml:space="preserve">Gromsrud                        </t>
  </si>
  <si>
    <t xml:space="preserve">19:56,9     </t>
  </si>
  <si>
    <t>Trym</t>
  </si>
  <si>
    <t xml:space="preserve">Fjøsne-Hexeberg                 </t>
  </si>
  <si>
    <t xml:space="preserve">21:44,8     </t>
  </si>
  <si>
    <t>Vetle Schjønberg</t>
  </si>
  <si>
    <t xml:space="preserve">Thordarson                      </t>
  </si>
  <si>
    <t xml:space="preserve">21:24,7     </t>
  </si>
  <si>
    <t>Jonas</t>
  </si>
  <si>
    <t xml:space="preserve">Holstrøm                        </t>
  </si>
  <si>
    <t xml:space="preserve">20:46,4     </t>
  </si>
  <si>
    <t>Sindre Høisæter</t>
  </si>
  <si>
    <t xml:space="preserve">Brattlien                       </t>
  </si>
  <si>
    <t xml:space="preserve">21:17,9     </t>
  </si>
  <si>
    <t>Leo Korn</t>
  </si>
  <si>
    <t>Ask Grøtan</t>
  </si>
  <si>
    <t xml:space="preserve">19:13,6     </t>
  </si>
  <si>
    <t>Kristian Juell</t>
  </si>
  <si>
    <t xml:space="preserve">22:16,5     </t>
  </si>
  <si>
    <t>André</t>
  </si>
  <si>
    <t xml:space="preserve">Stovner                         </t>
  </si>
  <si>
    <t xml:space="preserve">21:55,7     </t>
  </si>
  <si>
    <t>Sondre Grasbekk</t>
  </si>
  <si>
    <t>Jonas Maukon</t>
  </si>
  <si>
    <t>Niklas</t>
  </si>
  <si>
    <t xml:space="preserve">Kanestrøm                       </t>
  </si>
  <si>
    <t xml:space="preserve">20:40,0     </t>
  </si>
  <si>
    <t>Jesper</t>
  </si>
  <si>
    <t xml:space="preserve">20:26,7     </t>
  </si>
  <si>
    <t>Erik Ola</t>
  </si>
  <si>
    <t xml:space="preserve">Jorde                           </t>
  </si>
  <si>
    <t xml:space="preserve">19:12,3     </t>
  </si>
  <si>
    <t>Eigil Sem</t>
  </si>
  <si>
    <t xml:space="preserve">21:47,0     </t>
  </si>
  <si>
    <t>Mads Gravråk</t>
  </si>
  <si>
    <t xml:space="preserve">Hjort-Larsen                    </t>
  </si>
  <si>
    <t xml:space="preserve">23:35,5     </t>
  </si>
  <si>
    <t>Tobias</t>
  </si>
  <si>
    <t xml:space="preserve">Gjerde                          </t>
  </si>
  <si>
    <t xml:space="preserve">20:28,9     </t>
  </si>
  <si>
    <t>Emil Øfsti</t>
  </si>
  <si>
    <t xml:space="preserve">Berg-Jacobsen                   </t>
  </si>
  <si>
    <t xml:space="preserve">22:28,7     </t>
  </si>
  <si>
    <t>Bård Gunnar</t>
  </si>
  <si>
    <t xml:space="preserve">Brun                            </t>
  </si>
  <si>
    <t xml:space="preserve">19:10,2     </t>
  </si>
  <si>
    <t xml:space="preserve">Storelvmo                       </t>
  </si>
  <si>
    <t xml:space="preserve">25:23,4     </t>
  </si>
  <si>
    <t>Isak Leknes</t>
  </si>
  <si>
    <t xml:space="preserve">Frey                            </t>
  </si>
  <si>
    <t xml:space="preserve">19:15,9     </t>
  </si>
  <si>
    <t xml:space="preserve">Straumsheim                     </t>
  </si>
  <si>
    <t xml:space="preserve">20:31,5     </t>
  </si>
  <si>
    <t>Ulrik</t>
  </si>
  <si>
    <t xml:space="preserve">Tvedt                           </t>
  </si>
  <si>
    <t xml:space="preserve">19:49,0     </t>
  </si>
  <si>
    <t>Anders Mørdre</t>
  </si>
  <si>
    <t xml:space="preserve">Davidsen                        </t>
  </si>
  <si>
    <t xml:space="preserve">20:18,5     </t>
  </si>
  <si>
    <t>Markus</t>
  </si>
  <si>
    <t xml:space="preserve">Hungerholt                      </t>
  </si>
  <si>
    <t xml:space="preserve">21:37,4     </t>
  </si>
  <si>
    <t>Jørgen Halstenstad</t>
  </si>
  <si>
    <t xml:space="preserve">Sundquist                       </t>
  </si>
  <si>
    <t xml:space="preserve">21:49,5     </t>
  </si>
  <si>
    <t>Eirik Tobias</t>
  </si>
  <si>
    <t xml:space="preserve">Sørbråten                       </t>
  </si>
  <si>
    <t xml:space="preserve">22:08,7     </t>
  </si>
  <si>
    <t>Arne Magnus</t>
  </si>
  <si>
    <t xml:space="preserve">Holter                          </t>
  </si>
  <si>
    <t xml:space="preserve">20:35,6     </t>
  </si>
  <si>
    <t>Adam Nils</t>
  </si>
  <si>
    <t xml:space="preserve">Giæver                          </t>
  </si>
  <si>
    <t xml:space="preserve">21:35,4     </t>
  </si>
  <si>
    <t>Vetle Schaug</t>
  </si>
  <si>
    <t xml:space="preserve">20:42,9     </t>
  </si>
  <si>
    <t xml:space="preserve">23:28,0     </t>
  </si>
  <si>
    <t>Didrik Røssum</t>
  </si>
  <si>
    <t xml:space="preserve">20:41,1     </t>
  </si>
  <si>
    <t>Anders</t>
  </si>
  <si>
    <t xml:space="preserve">Bærheim                         </t>
  </si>
  <si>
    <t xml:space="preserve">19:53,6     </t>
  </si>
  <si>
    <t>Gaute Lien</t>
  </si>
  <si>
    <t xml:space="preserve">Kjølseth                        </t>
  </si>
  <si>
    <t xml:space="preserve">23:06,0     </t>
  </si>
  <si>
    <t>Jonathan Christiansen</t>
  </si>
  <si>
    <t>Håvard</t>
  </si>
  <si>
    <t xml:space="preserve">Bjørnestad                      </t>
  </si>
  <si>
    <t xml:space="preserve">25:18,8     </t>
  </si>
  <si>
    <t>Fabian</t>
  </si>
  <si>
    <t>Stian Måseide</t>
  </si>
  <si>
    <t>Christoffer Mortensen</t>
  </si>
  <si>
    <t xml:space="preserve">21:41,0     </t>
  </si>
  <si>
    <t>Eirik</t>
  </si>
  <si>
    <t xml:space="preserve">Enbusk                          </t>
  </si>
  <si>
    <t xml:space="preserve">23:44,4     </t>
  </si>
  <si>
    <t>Casper Jacobsen</t>
  </si>
  <si>
    <t xml:space="preserve">Furum                           </t>
  </si>
  <si>
    <t xml:space="preserve">19:29,1     </t>
  </si>
  <si>
    <t>Hedda Opdahl</t>
  </si>
  <si>
    <t xml:space="preserve">Viga                            </t>
  </si>
  <si>
    <t xml:space="preserve">15:25,6     </t>
  </si>
  <si>
    <t>Marie Fossdal</t>
  </si>
  <si>
    <t xml:space="preserve">Drøpping                        </t>
  </si>
  <si>
    <t xml:space="preserve">16:06,2     </t>
  </si>
  <si>
    <t xml:space="preserve">Ertzeid                         </t>
  </si>
  <si>
    <t xml:space="preserve">15:42,8     </t>
  </si>
  <si>
    <t>Kristina Fidje</t>
  </si>
  <si>
    <t xml:space="preserve">Gryting                         </t>
  </si>
  <si>
    <t xml:space="preserve">17:09,6     </t>
  </si>
  <si>
    <t xml:space="preserve">Nygård                          </t>
  </si>
  <si>
    <t xml:space="preserve">15:55,8     </t>
  </si>
  <si>
    <t>Marie Hodne</t>
  </si>
  <si>
    <t xml:space="preserve">Hørsdal                         </t>
  </si>
  <si>
    <t xml:space="preserve">15:47,5     </t>
  </si>
  <si>
    <t>Elisa Vestvik</t>
  </si>
  <si>
    <t xml:space="preserve">16:06,8     </t>
  </si>
  <si>
    <t>Astrid Tora</t>
  </si>
  <si>
    <t xml:space="preserve">White                           </t>
  </si>
  <si>
    <t xml:space="preserve">16:27,4     </t>
  </si>
  <si>
    <t>Linne</t>
  </si>
  <si>
    <t>Helene</t>
  </si>
  <si>
    <t xml:space="preserve">Flem                            </t>
  </si>
  <si>
    <t xml:space="preserve">15:42,4     </t>
  </si>
  <si>
    <t xml:space="preserve">Hauan                           </t>
  </si>
  <si>
    <t xml:space="preserve">17:43,4     </t>
  </si>
  <si>
    <t xml:space="preserve">Bjerkreim                       </t>
  </si>
  <si>
    <t xml:space="preserve">13:37,8     </t>
  </si>
  <si>
    <t xml:space="preserve">Sørbø                           </t>
  </si>
  <si>
    <t xml:space="preserve">14:27,9     </t>
  </si>
  <si>
    <t xml:space="preserve">13:03,2     </t>
  </si>
  <si>
    <t>Sebastian Mathieu</t>
  </si>
  <si>
    <t xml:space="preserve">Berckenhoff                     </t>
  </si>
  <si>
    <t xml:space="preserve">Kittelsen                       </t>
  </si>
  <si>
    <t xml:space="preserve">14:50,7     </t>
  </si>
  <si>
    <t>Daniel Sandvand</t>
  </si>
  <si>
    <t xml:space="preserve">Omfjord                         </t>
  </si>
  <si>
    <t xml:space="preserve">14:28,3     </t>
  </si>
  <si>
    <t>Steinar</t>
  </si>
  <si>
    <t xml:space="preserve">Frønsdal                        </t>
  </si>
  <si>
    <t xml:space="preserve">13:48,7     </t>
  </si>
  <si>
    <t>Nils Olav Kjetså</t>
  </si>
  <si>
    <t xml:space="preserve">Røed                            </t>
  </si>
  <si>
    <t xml:space="preserve">13:15,8     </t>
  </si>
  <si>
    <t xml:space="preserve">14:53,6     </t>
  </si>
  <si>
    <t>Fredrik</t>
  </si>
  <si>
    <t xml:space="preserve">13:23,7     </t>
  </si>
  <si>
    <t>Niklas Ekeberg</t>
  </si>
  <si>
    <t xml:space="preserve">Pålsson                         </t>
  </si>
  <si>
    <t xml:space="preserve">13:28,5     </t>
  </si>
  <si>
    <t>Aurora</t>
  </si>
  <si>
    <t xml:space="preserve">Roland                          </t>
  </si>
  <si>
    <t xml:space="preserve">17:25,6     </t>
  </si>
  <si>
    <t>Maja Marie Ottersland</t>
  </si>
  <si>
    <t xml:space="preserve">15:35,7     </t>
  </si>
  <si>
    <t>Camilla Kjelleberg</t>
  </si>
  <si>
    <t xml:space="preserve">Netland                         </t>
  </si>
  <si>
    <t>Amalie</t>
  </si>
  <si>
    <t xml:space="preserve">Frigstad                        </t>
  </si>
  <si>
    <t xml:space="preserve">15:53,3     </t>
  </si>
  <si>
    <t>Ane Hjørungdal</t>
  </si>
  <si>
    <t xml:space="preserve">15:58,2     </t>
  </si>
  <si>
    <t>Marie Vikeså</t>
  </si>
  <si>
    <t xml:space="preserve">Rekeland                        </t>
  </si>
  <si>
    <t xml:space="preserve">16:00,7     </t>
  </si>
  <si>
    <t>Ana Delfi</t>
  </si>
  <si>
    <t xml:space="preserve">15:25,7     </t>
  </si>
  <si>
    <t>Hanne</t>
  </si>
  <si>
    <t xml:space="preserve">Sløgedal                        </t>
  </si>
  <si>
    <t xml:space="preserve">14:39,7     </t>
  </si>
  <si>
    <t>Ingrid Mathilde Bjørgum</t>
  </si>
  <si>
    <t xml:space="preserve">Sagneskar                       </t>
  </si>
  <si>
    <t xml:space="preserve">16:27,7     </t>
  </si>
  <si>
    <t>Frida</t>
  </si>
  <si>
    <t xml:space="preserve">Haugstad                        </t>
  </si>
  <si>
    <t xml:space="preserve">15:22,2     </t>
  </si>
  <si>
    <t>Karen</t>
  </si>
  <si>
    <t xml:space="preserve">Skjæveland                      </t>
  </si>
  <si>
    <t xml:space="preserve">15:56,1     </t>
  </si>
  <si>
    <t>Robin</t>
  </si>
  <si>
    <t xml:space="preserve">Sælen                           </t>
  </si>
  <si>
    <t xml:space="preserve">19:31,4     </t>
  </si>
  <si>
    <t>Per Strand</t>
  </si>
  <si>
    <t xml:space="preserve">17:44,9     </t>
  </si>
  <si>
    <t>Aksel</t>
  </si>
  <si>
    <t xml:space="preserve">Ødegård                         </t>
  </si>
  <si>
    <t xml:space="preserve">20:30,0     </t>
  </si>
  <si>
    <t>Vebjørn Molvik</t>
  </si>
  <si>
    <t xml:space="preserve">Holbæk                          </t>
  </si>
  <si>
    <t xml:space="preserve">18:21,2     </t>
  </si>
  <si>
    <t>Jan Ronny Abusland</t>
  </si>
  <si>
    <t xml:space="preserve">20:24,2     </t>
  </si>
  <si>
    <t>Thomas</t>
  </si>
  <si>
    <t xml:space="preserve">Blom                            </t>
  </si>
  <si>
    <t xml:space="preserve">20:01,2     </t>
  </si>
  <si>
    <t>Aadne</t>
  </si>
  <si>
    <t xml:space="preserve">Mykland                         </t>
  </si>
  <si>
    <t xml:space="preserve">19:56,1     </t>
  </si>
  <si>
    <t>Hans</t>
  </si>
  <si>
    <t xml:space="preserve">Lossius                         </t>
  </si>
  <si>
    <t xml:space="preserve">19:47,1     </t>
  </si>
  <si>
    <t>Herman Bakkane</t>
  </si>
  <si>
    <t xml:space="preserve">Folgerø                         </t>
  </si>
  <si>
    <t xml:space="preserve">21:38,5     </t>
  </si>
  <si>
    <t>Oskar Tjeldflåt</t>
  </si>
  <si>
    <t xml:space="preserve">Kvalbein                        </t>
  </si>
  <si>
    <t xml:space="preserve">19:03,4     </t>
  </si>
  <si>
    <t>Samuel</t>
  </si>
  <si>
    <t xml:space="preserve">20:10,4     </t>
  </si>
  <si>
    <t>Thomas Linnebo</t>
  </si>
  <si>
    <t xml:space="preserve">Mollestad                       </t>
  </si>
  <si>
    <t>Morten</t>
  </si>
  <si>
    <t xml:space="preserve">Kjetså                          </t>
  </si>
  <si>
    <t xml:space="preserve">19:47,0     </t>
  </si>
  <si>
    <t>Vebjørn Salte</t>
  </si>
  <si>
    <t xml:space="preserve">Håland                          </t>
  </si>
  <si>
    <t xml:space="preserve">18:45,0     </t>
  </si>
  <si>
    <t xml:space="preserve">20:23,6     </t>
  </si>
  <si>
    <t xml:space="preserve">Østervold                       </t>
  </si>
  <si>
    <t xml:space="preserve">19:29,2     </t>
  </si>
  <si>
    <t>Ingeborg</t>
  </si>
  <si>
    <t xml:space="preserve">Skrindo                         </t>
  </si>
  <si>
    <t xml:space="preserve">16:54,8     </t>
  </si>
  <si>
    <t>Anniken</t>
  </si>
  <si>
    <t>An-magritt Hagen</t>
  </si>
  <si>
    <t xml:space="preserve">15:43,1     </t>
  </si>
  <si>
    <t>Marie Løitegård</t>
  </si>
  <si>
    <t xml:space="preserve">Hamgaard                        </t>
  </si>
  <si>
    <t xml:space="preserve">15:56,0     </t>
  </si>
  <si>
    <t>Andrea Hagen</t>
  </si>
  <si>
    <t xml:space="preserve">15:35,5     </t>
  </si>
  <si>
    <t>Gunhild Tørhaug</t>
  </si>
  <si>
    <t xml:space="preserve">Oleivsgard                      </t>
  </si>
  <si>
    <t>Narve Kverndal</t>
  </si>
  <si>
    <t>Mats</t>
  </si>
  <si>
    <t xml:space="preserve">Hval                            </t>
  </si>
  <si>
    <t xml:space="preserve">13:26,0     </t>
  </si>
  <si>
    <t>Simen Melaaen</t>
  </si>
  <si>
    <t xml:space="preserve">15:01,1     </t>
  </si>
  <si>
    <t>Jens Kaasa</t>
  </si>
  <si>
    <t xml:space="preserve">Aakre                           </t>
  </si>
  <si>
    <t xml:space="preserve">13:59,2     </t>
  </si>
  <si>
    <t xml:space="preserve">Bergmann                        </t>
  </si>
  <si>
    <t xml:space="preserve">13:22,3     </t>
  </si>
  <si>
    <t>Torbjørn Bogstrand</t>
  </si>
  <si>
    <t xml:space="preserve">Løitegård                       </t>
  </si>
  <si>
    <t xml:space="preserve">14:39,9     </t>
  </si>
  <si>
    <t>Kasper Løvdal</t>
  </si>
  <si>
    <t xml:space="preserve">Lekve                           </t>
  </si>
  <si>
    <t xml:space="preserve">14:45,3     </t>
  </si>
  <si>
    <t xml:space="preserve">14:19,6     </t>
  </si>
  <si>
    <t>Sivert Kristian</t>
  </si>
  <si>
    <t xml:space="preserve">Rusten                          </t>
  </si>
  <si>
    <t xml:space="preserve">13:30,0     </t>
  </si>
  <si>
    <t>Marius Grønhovd</t>
  </si>
  <si>
    <t xml:space="preserve">Wiersdalen                      </t>
  </si>
  <si>
    <t xml:space="preserve">15:07,7     </t>
  </si>
  <si>
    <t xml:space="preserve">15:18,0     </t>
  </si>
  <si>
    <t xml:space="preserve">Mile                            </t>
  </si>
  <si>
    <t xml:space="preserve">15:23,9     </t>
  </si>
  <si>
    <t>Sondre Aputsiaq Rein</t>
  </si>
  <si>
    <t xml:space="preserve">Slettemark                      </t>
  </si>
  <si>
    <t xml:space="preserve">13:51,9     </t>
  </si>
  <si>
    <t>Christoffer Røine</t>
  </si>
  <si>
    <t xml:space="preserve">Strømme                         </t>
  </si>
  <si>
    <t xml:space="preserve">17:27,8     </t>
  </si>
  <si>
    <t>Kristoffer Nørholm</t>
  </si>
  <si>
    <t xml:space="preserve">Lae                             </t>
  </si>
  <si>
    <t xml:space="preserve">14:57,9     </t>
  </si>
  <si>
    <t>Ole Andreas Draugsvoll</t>
  </si>
  <si>
    <t xml:space="preserve">15:17,9     </t>
  </si>
  <si>
    <t xml:space="preserve">Kollerud                        </t>
  </si>
  <si>
    <t xml:space="preserve">12:46,3     </t>
  </si>
  <si>
    <t>Alexander</t>
  </si>
  <si>
    <t xml:space="preserve">13:38,8     </t>
  </si>
  <si>
    <t>Eirin Lystad</t>
  </si>
  <si>
    <t xml:space="preserve">Linderud                        </t>
  </si>
  <si>
    <t xml:space="preserve">15:22,5     </t>
  </si>
  <si>
    <t>Mille Vasshaug</t>
  </si>
  <si>
    <t xml:space="preserve">Jægtvik                         </t>
  </si>
  <si>
    <t xml:space="preserve">Mæland-Herheim                  </t>
  </si>
  <si>
    <t xml:space="preserve">13:52,4     </t>
  </si>
  <si>
    <t xml:space="preserve">Spangberg                       </t>
  </si>
  <si>
    <t xml:space="preserve">17:45,9     </t>
  </si>
  <si>
    <t>Caroline Westad</t>
  </si>
  <si>
    <t xml:space="preserve">Embergsrud                      </t>
  </si>
  <si>
    <t>Tiril</t>
  </si>
  <si>
    <t xml:space="preserve">Kihle                           </t>
  </si>
  <si>
    <t xml:space="preserve">19:20,7     </t>
  </si>
  <si>
    <t xml:space="preserve">Torvet                          </t>
  </si>
  <si>
    <t xml:space="preserve">18:19,2     </t>
  </si>
  <si>
    <t xml:space="preserve">Espeli                          </t>
  </si>
  <si>
    <t xml:space="preserve">14:29,8     </t>
  </si>
  <si>
    <t>Tuva Bratvold</t>
  </si>
  <si>
    <t xml:space="preserve">Fossen                          </t>
  </si>
  <si>
    <t xml:space="preserve">Holen                           </t>
  </si>
  <si>
    <t>Solveig Steen</t>
  </si>
  <si>
    <t xml:space="preserve">Hofstad                         </t>
  </si>
  <si>
    <t>Per Ingvar</t>
  </si>
  <si>
    <t xml:space="preserve">Tollehaug                       </t>
  </si>
  <si>
    <t xml:space="preserve">19:01,8     </t>
  </si>
  <si>
    <t>Stian</t>
  </si>
  <si>
    <t xml:space="preserve">Hage-Nilsen                     </t>
  </si>
  <si>
    <t>Sander</t>
  </si>
  <si>
    <t xml:space="preserve">Buen-Bjørsnøs                   </t>
  </si>
  <si>
    <t xml:space="preserve">21:07,1     </t>
  </si>
  <si>
    <t>Gard</t>
  </si>
  <si>
    <t xml:space="preserve">Laeskogen                       </t>
  </si>
  <si>
    <t xml:space="preserve">20:29,0     </t>
  </si>
  <si>
    <t xml:space="preserve">Lie-Johansen                    </t>
  </si>
  <si>
    <t xml:space="preserve">19:57,3     </t>
  </si>
  <si>
    <t>Tinius</t>
  </si>
  <si>
    <t xml:space="preserve">Tunga                           </t>
  </si>
  <si>
    <t xml:space="preserve">22:54,1     </t>
  </si>
  <si>
    <t xml:space="preserve">Stampe                          </t>
  </si>
  <si>
    <t xml:space="preserve">19:36,7     </t>
  </si>
  <si>
    <t xml:space="preserve">Ree-Trandum                     </t>
  </si>
  <si>
    <t xml:space="preserve">20:19,5     </t>
  </si>
  <si>
    <t xml:space="preserve">Sørgård                         </t>
  </si>
  <si>
    <t xml:space="preserve">20:06,5     </t>
  </si>
  <si>
    <t xml:space="preserve">Valla                           </t>
  </si>
  <si>
    <t xml:space="preserve">21:10,8     </t>
  </si>
  <si>
    <t>Truls Bonden</t>
  </si>
  <si>
    <t xml:space="preserve">Hørthe                          </t>
  </si>
  <si>
    <t xml:space="preserve">19:50,3     </t>
  </si>
  <si>
    <t>Stein Aas</t>
  </si>
  <si>
    <t xml:space="preserve">19:23,4     </t>
  </si>
  <si>
    <t>Alex</t>
  </si>
  <si>
    <t xml:space="preserve">Hovland-Sunde                   </t>
  </si>
  <si>
    <t xml:space="preserve">20:42,8     </t>
  </si>
  <si>
    <t>Sigve Lunde</t>
  </si>
  <si>
    <t xml:space="preserve">Soldal                          </t>
  </si>
  <si>
    <t xml:space="preserve">21:11,3     </t>
  </si>
  <si>
    <t>Adrian Arntsen</t>
  </si>
  <si>
    <t xml:space="preserve">22:42,2     </t>
  </si>
  <si>
    <t>Vetle Lysaker</t>
  </si>
  <si>
    <t>Magnus Myhre</t>
  </si>
  <si>
    <t xml:space="preserve">Næsset                          </t>
  </si>
  <si>
    <t xml:space="preserve">18:49,7     </t>
  </si>
  <si>
    <t>Stella Nørstebø</t>
  </si>
  <si>
    <t xml:space="preserve">Fiskebeck                       </t>
  </si>
  <si>
    <t xml:space="preserve">17:49,2     </t>
  </si>
  <si>
    <t>Anna-kajsa Ludviksen</t>
  </si>
  <si>
    <t xml:space="preserve">Jernsletten                     </t>
  </si>
  <si>
    <t xml:space="preserve">18:38,5     </t>
  </si>
  <si>
    <t>Vårin</t>
  </si>
  <si>
    <t xml:space="preserve">15:30,7     </t>
  </si>
  <si>
    <t>Nora Jacobsen</t>
  </si>
  <si>
    <t xml:space="preserve">Haugsnes                        </t>
  </si>
  <si>
    <t xml:space="preserve">16:20,3     </t>
  </si>
  <si>
    <t>Nora Adolfsen</t>
  </si>
  <si>
    <t xml:space="preserve">18:36,0     </t>
  </si>
  <si>
    <t>Mathea Ulvang</t>
  </si>
  <si>
    <t xml:space="preserve">Wartiainen                      </t>
  </si>
  <si>
    <t xml:space="preserve">16:18,7     </t>
  </si>
  <si>
    <t xml:space="preserve">Frost                           </t>
  </si>
  <si>
    <t xml:space="preserve">13:04,0     </t>
  </si>
  <si>
    <t xml:space="preserve">Mietinen                        </t>
  </si>
  <si>
    <t>Simen</t>
  </si>
  <si>
    <t xml:space="preserve">Finjord                         </t>
  </si>
  <si>
    <t xml:space="preserve">14:40,4     </t>
  </si>
  <si>
    <t xml:space="preserve">Aspaker                         </t>
  </si>
  <si>
    <t xml:space="preserve">17:03,3     </t>
  </si>
  <si>
    <t>Brian Wickstrøm</t>
  </si>
  <si>
    <t>Erling</t>
  </si>
  <si>
    <t xml:space="preserve">14:34,5     </t>
  </si>
  <si>
    <t xml:space="preserve">14:33,5     </t>
  </si>
  <si>
    <t>Petter Dervola</t>
  </si>
  <si>
    <t xml:space="preserve">14:03,6     </t>
  </si>
  <si>
    <t>Truls</t>
  </si>
  <si>
    <t xml:space="preserve">Bernhardsen                     </t>
  </si>
  <si>
    <t xml:space="preserve">14:58,3     </t>
  </si>
  <si>
    <t>Malin Andrea Nilsen</t>
  </si>
  <si>
    <t xml:space="preserve">Brandtzæg                       </t>
  </si>
  <si>
    <t>Ida Loe</t>
  </si>
  <si>
    <t xml:space="preserve">17:21,3     </t>
  </si>
  <si>
    <t>Anne Katja Margget Markusnieida</t>
  </si>
  <si>
    <t xml:space="preserve">Heiberg                         </t>
  </si>
  <si>
    <t>Elen Kristine</t>
  </si>
  <si>
    <t xml:space="preserve">15:52,6     </t>
  </si>
  <si>
    <t>Vinjar Heitmann</t>
  </si>
  <si>
    <t xml:space="preserve">Suhr                            </t>
  </si>
  <si>
    <t>Julius Erno</t>
  </si>
  <si>
    <t xml:space="preserve">Riel-Saua                       </t>
  </si>
  <si>
    <t>Martin Andersen</t>
  </si>
  <si>
    <t xml:space="preserve">22:49,8     </t>
  </si>
  <si>
    <t xml:space="preserve">Gamst                           </t>
  </si>
  <si>
    <t xml:space="preserve">22:53,2     </t>
  </si>
  <si>
    <t>Kyrill Emil Lind</t>
  </si>
  <si>
    <t xml:space="preserve">19:33,0     </t>
  </si>
  <si>
    <t>Henda Dikkanen</t>
  </si>
  <si>
    <t xml:space="preserve">Margit                          </t>
  </si>
  <si>
    <t xml:space="preserve">21:16,8     </t>
  </si>
  <si>
    <t>Aurora Gaarder</t>
  </si>
  <si>
    <t xml:space="preserve">16:03,8     </t>
  </si>
  <si>
    <t>Ellinor</t>
  </si>
  <si>
    <t>Johanne Brovold</t>
  </si>
  <si>
    <t xml:space="preserve">Midtsundstad                    </t>
  </si>
  <si>
    <t xml:space="preserve">16:38,3     </t>
  </si>
  <si>
    <t>Andrea Sæther</t>
  </si>
  <si>
    <t xml:space="preserve">Verdenius                       </t>
  </si>
  <si>
    <t xml:space="preserve">14:30,7     </t>
  </si>
  <si>
    <t xml:space="preserve">Hult                            </t>
  </si>
  <si>
    <t xml:space="preserve">Dåsnes                          </t>
  </si>
  <si>
    <t xml:space="preserve">15:26,8     </t>
  </si>
  <si>
    <t xml:space="preserve">Håkonsen                        </t>
  </si>
  <si>
    <t>Live Eide</t>
  </si>
  <si>
    <t xml:space="preserve">Longva                          </t>
  </si>
  <si>
    <t xml:space="preserve">16:25,0     </t>
  </si>
  <si>
    <t>Aasne Sofie Oustad</t>
  </si>
  <si>
    <t xml:space="preserve">Ellevold                        </t>
  </si>
  <si>
    <t xml:space="preserve">15:35,3     </t>
  </si>
  <si>
    <t>Astrid</t>
  </si>
  <si>
    <t xml:space="preserve">17:17,2     </t>
  </si>
  <si>
    <t>Johannes</t>
  </si>
  <si>
    <t xml:space="preserve">Lindberget                      </t>
  </si>
  <si>
    <t xml:space="preserve">15:52,3     </t>
  </si>
  <si>
    <t xml:space="preserve">Stramrud                        </t>
  </si>
  <si>
    <t xml:space="preserve">15:24,2     </t>
  </si>
  <si>
    <t>Eivind Duelien</t>
  </si>
  <si>
    <t xml:space="preserve">14:17,8     </t>
  </si>
  <si>
    <t>Lars</t>
  </si>
  <si>
    <t xml:space="preserve">Kongssund                       </t>
  </si>
  <si>
    <t xml:space="preserve">14:04,2     </t>
  </si>
  <si>
    <t>Ulrik Lund</t>
  </si>
  <si>
    <t xml:space="preserve">Enersen                         </t>
  </si>
  <si>
    <t xml:space="preserve">15:02,7     </t>
  </si>
  <si>
    <t>Oliver Bjørndalen</t>
  </si>
  <si>
    <t xml:space="preserve">15:33,3     </t>
  </si>
  <si>
    <t>Petter</t>
  </si>
  <si>
    <t xml:space="preserve">Lunna                           </t>
  </si>
  <si>
    <t xml:space="preserve">17:56,6     </t>
  </si>
  <si>
    <t>Petter Solhaug</t>
  </si>
  <si>
    <t xml:space="preserve">Sæter                           </t>
  </si>
  <si>
    <t xml:space="preserve">13:23,0     </t>
  </si>
  <si>
    <t>Oliver Fournaros</t>
  </si>
  <si>
    <t xml:space="preserve">Nysveen                         </t>
  </si>
  <si>
    <t xml:space="preserve">16:23,0     </t>
  </si>
  <si>
    <t>Henrik</t>
  </si>
  <si>
    <t xml:space="preserve">Fjermedal                       </t>
  </si>
  <si>
    <t xml:space="preserve">14:12,2     </t>
  </si>
  <si>
    <t>Østen Brovold</t>
  </si>
  <si>
    <t xml:space="preserve">13:38,2     </t>
  </si>
  <si>
    <t xml:space="preserve">Fure                            </t>
  </si>
  <si>
    <t xml:space="preserve">15:17,5     </t>
  </si>
  <si>
    <t xml:space="preserve">Blom-Hagen                      </t>
  </si>
  <si>
    <t>Anders Lohne</t>
  </si>
  <si>
    <t xml:space="preserve">15:38,8     </t>
  </si>
  <si>
    <t>Vegard</t>
  </si>
  <si>
    <t xml:space="preserve">14:06,5     </t>
  </si>
  <si>
    <t>Herman</t>
  </si>
  <si>
    <t xml:space="preserve">Liahagen                        </t>
  </si>
  <si>
    <t xml:space="preserve">14:55,7     </t>
  </si>
  <si>
    <t>Esten</t>
  </si>
  <si>
    <t>Petter Vestmo</t>
  </si>
  <si>
    <t xml:space="preserve">Almåsbak                        </t>
  </si>
  <si>
    <t xml:space="preserve">14:34,9     </t>
  </si>
  <si>
    <t>Kristian Øye</t>
  </si>
  <si>
    <t xml:space="preserve">Aasum                           </t>
  </si>
  <si>
    <t xml:space="preserve">14:10,8     </t>
  </si>
  <si>
    <t xml:space="preserve">13:43,3     </t>
  </si>
  <si>
    <t>Torjus</t>
  </si>
  <si>
    <t xml:space="preserve">Sønsterud                       </t>
  </si>
  <si>
    <t xml:space="preserve">13:33,8     </t>
  </si>
  <si>
    <t>Mattis Korsbakken</t>
  </si>
  <si>
    <t xml:space="preserve">Holmen                          </t>
  </si>
  <si>
    <t xml:space="preserve">14:08,9     </t>
  </si>
  <si>
    <t xml:space="preserve">Engebakken                      </t>
  </si>
  <si>
    <t xml:space="preserve">14:47,1     </t>
  </si>
  <si>
    <t>Kristoffer Berg</t>
  </si>
  <si>
    <t xml:space="preserve">Kløvstad                        </t>
  </si>
  <si>
    <t>Ove Egil</t>
  </si>
  <si>
    <t xml:space="preserve">Hjellødegård                    </t>
  </si>
  <si>
    <t xml:space="preserve">13:49,2     </t>
  </si>
  <si>
    <t>Sigurd</t>
  </si>
  <si>
    <t xml:space="preserve">14:32,0     </t>
  </si>
  <si>
    <t xml:space="preserve">Nordaas                         </t>
  </si>
  <si>
    <t xml:space="preserve">13:01,1     </t>
  </si>
  <si>
    <t>Markus Judin</t>
  </si>
  <si>
    <t xml:space="preserve">Snarvold                        </t>
  </si>
  <si>
    <t>Isak</t>
  </si>
  <si>
    <t xml:space="preserve">Brenden                         </t>
  </si>
  <si>
    <t>FH G 15 år</t>
  </si>
  <si>
    <t xml:space="preserve">19:02,0     </t>
  </si>
  <si>
    <t>Sara</t>
  </si>
  <si>
    <t xml:space="preserve">Engeskaug                       </t>
  </si>
  <si>
    <t xml:space="preserve">16:23,8     </t>
  </si>
  <si>
    <t>Tiril Lundsveen</t>
  </si>
  <si>
    <t xml:space="preserve">Flagstad                        </t>
  </si>
  <si>
    <t xml:space="preserve">16:24,5     </t>
  </si>
  <si>
    <t>Hanna Søgård</t>
  </si>
  <si>
    <t xml:space="preserve">18:03,5     </t>
  </si>
  <si>
    <t>Marthe Skoglund</t>
  </si>
  <si>
    <t xml:space="preserve">Østvold                         </t>
  </si>
  <si>
    <t xml:space="preserve">18:15,6     </t>
  </si>
  <si>
    <t xml:space="preserve">Østgård                         </t>
  </si>
  <si>
    <t xml:space="preserve">14:01,0     </t>
  </si>
  <si>
    <t>Vårin Sæther</t>
  </si>
  <si>
    <t>Albertine</t>
  </si>
  <si>
    <t xml:space="preserve">Thorsteinsen                    </t>
  </si>
  <si>
    <t xml:space="preserve">20:37,6     </t>
  </si>
  <si>
    <t>Jenny Veidahl</t>
  </si>
  <si>
    <t xml:space="preserve">18:31,3     </t>
  </si>
  <si>
    <t>Kristine</t>
  </si>
  <si>
    <t xml:space="preserve">Gøbel                           </t>
  </si>
  <si>
    <t xml:space="preserve">16:33,4     </t>
  </si>
  <si>
    <t>Linnea Wolden</t>
  </si>
  <si>
    <t xml:space="preserve">Alme                            </t>
  </si>
  <si>
    <t xml:space="preserve">15:57,6     </t>
  </si>
  <si>
    <t>Mathilde Krogstie</t>
  </si>
  <si>
    <t xml:space="preserve">17:04,5     </t>
  </si>
  <si>
    <t>Emma Bangstad</t>
  </si>
  <si>
    <t xml:space="preserve">Bergersen                       </t>
  </si>
  <si>
    <t xml:space="preserve">15:27,5     </t>
  </si>
  <si>
    <t>Mari Grøtli</t>
  </si>
  <si>
    <t xml:space="preserve">14:44,9     </t>
  </si>
  <si>
    <t>Nina Cornelia Kurås</t>
  </si>
  <si>
    <t xml:space="preserve">Galgum                          </t>
  </si>
  <si>
    <t>Silje Helgesen</t>
  </si>
  <si>
    <t xml:space="preserve">Hovdedalen                      </t>
  </si>
  <si>
    <t>Dina Lidahl</t>
  </si>
  <si>
    <t xml:space="preserve">Lillejordet                     </t>
  </si>
  <si>
    <t xml:space="preserve">16:25,3     </t>
  </si>
  <si>
    <t>Mathilde Skoglund</t>
  </si>
  <si>
    <t xml:space="preserve">15:40,1     </t>
  </si>
  <si>
    <t>Ingrid Rindal</t>
  </si>
  <si>
    <t xml:space="preserve">Strømmen                        </t>
  </si>
  <si>
    <t xml:space="preserve">19:22,6     </t>
  </si>
  <si>
    <t xml:space="preserve">Jeistad                         </t>
  </si>
  <si>
    <t xml:space="preserve">15:48,2     </t>
  </si>
  <si>
    <t>Ane</t>
  </si>
  <si>
    <t xml:space="preserve">Kjærnes                         </t>
  </si>
  <si>
    <t xml:space="preserve">17:19,3     </t>
  </si>
  <si>
    <t>Håkon Mathias Dalen</t>
  </si>
  <si>
    <t xml:space="preserve">Øverhaug                        </t>
  </si>
  <si>
    <t xml:space="preserve">24:33,0     </t>
  </si>
  <si>
    <t>Vetle Meli</t>
  </si>
  <si>
    <t xml:space="preserve">Narjord                         </t>
  </si>
  <si>
    <t xml:space="preserve">19:59,0     </t>
  </si>
  <si>
    <t>Kristian Mathias Sølverud</t>
  </si>
  <si>
    <t xml:space="preserve">Wangen                          </t>
  </si>
  <si>
    <t xml:space="preserve">19:47,2     </t>
  </si>
  <si>
    <t>Simen Beck</t>
  </si>
  <si>
    <t xml:space="preserve">Bentsen                         </t>
  </si>
  <si>
    <t xml:space="preserve">20:45,9     </t>
  </si>
  <si>
    <t>Ludvig Leopold</t>
  </si>
  <si>
    <t xml:space="preserve">Baksjøberget                    </t>
  </si>
  <si>
    <t>Sebastian Rød</t>
  </si>
  <si>
    <t xml:space="preserve">Feragen                         </t>
  </si>
  <si>
    <t xml:space="preserve">19:51,8     </t>
  </si>
  <si>
    <t>Einar Gundersen</t>
  </si>
  <si>
    <t xml:space="preserve">Rognerud                        </t>
  </si>
  <si>
    <t xml:space="preserve">20:19,9     </t>
  </si>
  <si>
    <t>Nikolai Gylthe</t>
  </si>
  <si>
    <t xml:space="preserve">Berget                          </t>
  </si>
  <si>
    <t xml:space="preserve">21:47,3     </t>
  </si>
  <si>
    <t xml:space="preserve">Skogheim                        </t>
  </si>
  <si>
    <t xml:space="preserve">20:47,8     </t>
  </si>
  <si>
    <t xml:space="preserve">Grini                           </t>
  </si>
  <si>
    <t xml:space="preserve">21:01,4     </t>
  </si>
  <si>
    <t xml:space="preserve">19:37,0     </t>
  </si>
  <si>
    <t xml:space="preserve">Johannessen                     </t>
  </si>
  <si>
    <t xml:space="preserve">22:03,8     </t>
  </si>
  <si>
    <t>Mats Mangset</t>
  </si>
  <si>
    <t xml:space="preserve">Vennestrøm                      </t>
  </si>
  <si>
    <t xml:space="preserve">22:14,6     </t>
  </si>
  <si>
    <t>Even</t>
  </si>
  <si>
    <t xml:space="preserve">Thorvaldsen                     </t>
  </si>
  <si>
    <t xml:space="preserve">19:27,1     </t>
  </si>
  <si>
    <t xml:space="preserve">Jevanord                        </t>
  </si>
  <si>
    <t xml:space="preserve">19:36,0     </t>
  </si>
  <si>
    <t xml:space="preserve">Fedreheim                       </t>
  </si>
  <si>
    <t>Bendik</t>
  </si>
  <si>
    <t xml:space="preserve">Kalland                         </t>
  </si>
  <si>
    <t xml:space="preserve">20:11,6     </t>
  </si>
  <si>
    <t>Erik Løvlien</t>
  </si>
  <si>
    <t xml:space="preserve">Solbjør                         </t>
  </si>
  <si>
    <t xml:space="preserve">20:47,4     </t>
  </si>
  <si>
    <t xml:space="preserve">Mobrenna                        </t>
  </si>
  <si>
    <t xml:space="preserve">19:30,6     </t>
  </si>
  <si>
    <t>Philip Georg</t>
  </si>
  <si>
    <t>Ingri Fareth</t>
  </si>
  <si>
    <t xml:space="preserve">16:01,4     </t>
  </si>
  <si>
    <t>Guro</t>
  </si>
  <si>
    <t xml:space="preserve">Femsteinevik                    </t>
  </si>
  <si>
    <t xml:space="preserve">14:31,5     </t>
  </si>
  <si>
    <t>Brigitte Krohn</t>
  </si>
  <si>
    <t xml:space="preserve">Runnane                         </t>
  </si>
  <si>
    <t xml:space="preserve">17:18,2     </t>
  </si>
  <si>
    <t>Annike</t>
  </si>
  <si>
    <t xml:space="preserve">Meyer-Torsvik                   </t>
  </si>
  <si>
    <t>Marte Senderud</t>
  </si>
  <si>
    <t xml:space="preserve">Wæhle                           </t>
  </si>
  <si>
    <t>Amalie Galaaen</t>
  </si>
  <si>
    <t xml:space="preserve">15:45,5     </t>
  </si>
  <si>
    <t>Tord Bie</t>
  </si>
  <si>
    <t xml:space="preserve">Wikander                        </t>
  </si>
  <si>
    <t xml:space="preserve">14:14,8     </t>
  </si>
  <si>
    <t xml:space="preserve">Myking                          </t>
  </si>
  <si>
    <t xml:space="preserve">13:35,0     </t>
  </si>
  <si>
    <t>Vegard Kristinsson</t>
  </si>
  <si>
    <t xml:space="preserve">Seim                            </t>
  </si>
  <si>
    <t xml:space="preserve">15:16,4     </t>
  </si>
  <si>
    <t xml:space="preserve">Flatebø                         </t>
  </si>
  <si>
    <t xml:space="preserve">13:45,3     </t>
  </si>
  <si>
    <t>Edvin</t>
  </si>
  <si>
    <t xml:space="preserve">Øygard                          </t>
  </si>
  <si>
    <t>Ingrid</t>
  </si>
  <si>
    <t xml:space="preserve">Brattabø                        </t>
  </si>
  <si>
    <t>Åsine</t>
  </si>
  <si>
    <t xml:space="preserve">Skattum                         </t>
  </si>
  <si>
    <t xml:space="preserve">15:03,1     </t>
  </si>
  <si>
    <t>Andrine</t>
  </si>
  <si>
    <t>Åsmund Bakke</t>
  </si>
  <si>
    <t xml:space="preserve">Reigstad                        </t>
  </si>
  <si>
    <t xml:space="preserve">19:47,9     </t>
  </si>
  <si>
    <t xml:space="preserve">Hauger                          </t>
  </si>
  <si>
    <t xml:space="preserve">21:52,8     </t>
  </si>
  <si>
    <t>Jakob Aarskog</t>
  </si>
  <si>
    <t xml:space="preserve">21:12,8     </t>
  </si>
  <si>
    <t>Kolbein Olavson</t>
  </si>
  <si>
    <t xml:space="preserve">19:38,0     </t>
  </si>
  <si>
    <t>Jørgen Vatshelle</t>
  </si>
  <si>
    <t>Nora</t>
  </si>
  <si>
    <t xml:space="preserve">Malme                           </t>
  </si>
  <si>
    <t xml:space="preserve">17:13,4     </t>
  </si>
  <si>
    <t>Nathalie Vatne</t>
  </si>
  <si>
    <t xml:space="preserve">Aa                              </t>
  </si>
  <si>
    <t>Eline Mathea</t>
  </si>
  <si>
    <t xml:space="preserve">Myren                           </t>
  </si>
  <si>
    <t>Hedda Johanne</t>
  </si>
  <si>
    <t xml:space="preserve">Schreijer                       </t>
  </si>
  <si>
    <t xml:space="preserve">15:08,8     </t>
  </si>
  <si>
    <t>Linus</t>
  </si>
  <si>
    <t xml:space="preserve">13:12,5     </t>
  </si>
  <si>
    <t>Ole Martin Viset</t>
  </si>
  <si>
    <t xml:space="preserve">15:50,7     </t>
  </si>
  <si>
    <t>Elias Hofset</t>
  </si>
  <si>
    <t xml:space="preserve">Innerdal                        </t>
  </si>
  <si>
    <t>Einar Waldeland</t>
  </si>
  <si>
    <t xml:space="preserve">15:18,9     </t>
  </si>
  <si>
    <t xml:space="preserve">Sætre                           </t>
  </si>
  <si>
    <t xml:space="preserve">15:24,9     </t>
  </si>
  <si>
    <t>Tobias Risan</t>
  </si>
  <si>
    <t xml:space="preserve">Nakken                          </t>
  </si>
  <si>
    <t xml:space="preserve">13:39,5     </t>
  </si>
  <si>
    <t>Iben Johan Rødseth</t>
  </si>
  <si>
    <t xml:space="preserve">Støren                          </t>
  </si>
  <si>
    <t xml:space="preserve">19:05,2     </t>
  </si>
  <si>
    <t>Hanne Svanemyr</t>
  </si>
  <si>
    <t xml:space="preserve">Kjos                            </t>
  </si>
  <si>
    <t xml:space="preserve">16:29,4     </t>
  </si>
  <si>
    <t>Lone Lorgen</t>
  </si>
  <si>
    <t xml:space="preserve">Øvrebust                        </t>
  </si>
  <si>
    <t xml:space="preserve">14:35,4     </t>
  </si>
  <si>
    <t>Jon Arne Gimnes</t>
  </si>
  <si>
    <t xml:space="preserve">Herskedal                       </t>
  </si>
  <si>
    <t xml:space="preserve">21:36,1     </t>
  </si>
  <si>
    <t>Iver Leirmo</t>
  </si>
  <si>
    <t xml:space="preserve">Nås                             </t>
  </si>
  <si>
    <t>Iver Synstnes</t>
  </si>
  <si>
    <t xml:space="preserve">Hole                            </t>
  </si>
  <si>
    <t xml:space="preserve">19:39,2     </t>
  </si>
  <si>
    <t xml:space="preserve">17:21,7     </t>
  </si>
  <si>
    <t>Marte</t>
  </si>
  <si>
    <t xml:space="preserve">Alstad-Larsen                   </t>
  </si>
  <si>
    <t>Emilie</t>
  </si>
  <si>
    <t xml:space="preserve">17:03,4     </t>
  </si>
  <si>
    <t>Maria Bolin</t>
  </si>
  <si>
    <t xml:space="preserve">Krane                           </t>
  </si>
  <si>
    <t xml:space="preserve">15:17,6     </t>
  </si>
  <si>
    <t>Hanna</t>
  </si>
  <si>
    <t xml:space="preserve">Bjørnli                         </t>
  </si>
  <si>
    <t xml:space="preserve">16:21,6     </t>
  </si>
  <si>
    <t>Henriette Madelen</t>
  </si>
  <si>
    <t xml:space="preserve">19:13,9     </t>
  </si>
  <si>
    <t>Lena Martine Elveos</t>
  </si>
  <si>
    <t xml:space="preserve">Kjelstrup                       </t>
  </si>
  <si>
    <t xml:space="preserve">16:18,8     </t>
  </si>
  <si>
    <t xml:space="preserve">15:49,5     </t>
  </si>
  <si>
    <t>Emil Lenasønn</t>
  </si>
  <si>
    <t xml:space="preserve">Gjertsen                        </t>
  </si>
  <si>
    <t xml:space="preserve">14:52,8     </t>
  </si>
  <si>
    <t>Adrian Gundersen</t>
  </si>
  <si>
    <t xml:space="preserve">Pareli                          </t>
  </si>
  <si>
    <t xml:space="preserve">17:02,9     </t>
  </si>
  <si>
    <t>Trygve Mathias</t>
  </si>
  <si>
    <t xml:space="preserve">Hines                           </t>
  </si>
  <si>
    <t>Emil Aleksander</t>
  </si>
  <si>
    <t xml:space="preserve">15:39,5     </t>
  </si>
  <si>
    <t>Bastian Rødfjell</t>
  </si>
  <si>
    <t xml:space="preserve">Brumoen                         </t>
  </si>
  <si>
    <t xml:space="preserve">14:33,1     </t>
  </si>
  <si>
    <t>Vetle Mathiesen</t>
  </si>
  <si>
    <t xml:space="preserve">14:07,7     </t>
  </si>
  <si>
    <t>Ida Breivik</t>
  </si>
  <si>
    <t>Ella Ellingsen</t>
  </si>
  <si>
    <t xml:space="preserve">18:00,6     </t>
  </si>
  <si>
    <t>Marie Risvoll</t>
  </si>
  <si>
    <t xml:space="preserve">14:32,3     </t>
  </si>
  <si>
    <t>Emilie Lindvall</t>
  </si>
  <si>
    <t xml:space="preserve">17:47,7     </t>
  </si>
  <si>
    <t>Tuva Katrine</t>
  </si>
  <si>
    <t xml:space="preserve">16:28,6     </t>
  </si>
  <si>
    <t>Eline</t>
  </si>
  <si>
    <t>Jensine Vangberg</t>
  </si>
  <si>
    <t xml:space="preserve">16:34,7     </t>
  </si>
  <si>
    <t xml:space="preserve">Endresen                        </t>
  </si>
  <si>
    <t xml:space="preserve">21:01,6     </t>
  </si>
  <si>
    <t xml:space="preserve">Aarthun                         </t>
  </si>
  <si>
    <t xml:space="preserve">20:51,6     </t>
  </si>
  <si>
    <t>Andreas Richard</t>
  </si>
  <si>
    <t xml:space="preserve">21:45,3     </t>
  </si>
  <si>
    <t>Birk</t>
  </si>
  <si>
    <t xml:space="preserve">Fjellheim                       </t>
  </si>
  <si>
    <t xml:space="preserve">19:18,6     </t>
  </si>
  <si>
    <t>Johannes Bredesen</t>
  </si>
  <si>
    <t xml:space="preserve">Øvereng                         </t>
  </si>
  <si>
    <t xml:space="preserve">20:10,0     </t>
  </si>
  <si>
    <t>Sebastian</t>
  </si>
  <si>
    <t xml:space="preserve">22:31,8     </t>
  </si>
  <si>
    <t>Chris Aleksander</t>
  </si>
  <si>
    <t xml:space="preserve">Støvset                         </t>
  </si>
  <si>
    <t xml:space="preserve">22:20,4     </t>
  </si>
  <si>
    <t xml:space="preserve">Tønseth                         </t>
  </si>
  <si>
    <t xml:space="preserve">23:45,1     </t>
  </si>
  <si>
    <t>Asbjørn Megård</t>
  </si>
  <si>
    <t xml:space="preserve">19:01,3     </t>
  </si>
  <si>
    <t>Johan Lien</t>
  </si>
  <si>
    <t xml:space="preserve">Nordeng                         </t>
  </si>
  <si>
    <t xml:space="preserve">18:12,7     </t>
  </si>
  <si>
    <t>Sivert</t>
  </si>
  <si>
    <t xml:space="preserve">19:10,5     </t>
  </si>
  <si>
    <t xml:space="preserve">Mossige                         </t>
  </si>
  <si>
    <t>Astrid Haugen</t>
  </si>
  <si>
    <t xml:space="preserve">15:38,1     </t>
  </si>
  <si>
    <t>Ingri</t>
  </si>
  <si>
    <t xml:space="preserve">Svendgård                       </t>
  </si>
  <si>
    <t>Maren Skei</t>
  </si>
  <si>
    <t xml:space="preserve">Mjømen                          </t>
  </si>
  <si>
    <t xml:space="preserve">15:14,2     </t>
  </si>
  <si>
    <t>Marcus Forsbakk</t>
  </si>
  <si>
    <t xml:space="preserve">Nordhøy                         </t>
  </si>
  <si>
    <t xml:space="preserve">14:51,4     </t>
  </si>
  <si>
    <t>Marius Lukas</t>
  </si>
  <si>
    <t xml:space="preserve">Lillefjell                      </t>
  </si>
  <si>
    <t xml:space="preserve">Østtun                          </t>
  </si>
  <si>
    <t xml:space="preserve">14:05,6     </t>
  </si>
  <si>
    <t xml:space="preserve">Sivertsen                       </t>
  </si>
  <si>
    <t xml:space="preserve">14:27,4     </t>
  </si>
  <si>
    <t>Mathias Vanem</t>
  </si>
  <si>
    <t xml:space="preserve">13:40,9     </t>
  </si>
  <si>
    <t xml:space="preserve">13:15,7     </t>
  </si>
  <si>
    <t>Are Estil</t>
  </si>
  <si>
    <t xml:space="preserve">Brissach                        </t>
  </si>
  <si>
    <t xml:space="preserve">14:24,8     </t>
  </si>
  <si>
    <t>Are</t>
  </si>
  <si>
    <t xml:space="preserve">Fossheim                        </t>
  </si>
  <si>
    <t xml:space="preserve">15:07,3     </t>
  </si>
  <si>
    <t>Vegar Lægran</t>
  </si>
  <si>
    <t xml:space="preserve">Bratsve                         </t>
  </si>
  <si>
    <t xml:space="preserve">13:55,1     </t>
  </si>
  <si>
    <t xml:space="preserve">Hegdahl                         </t>
  </si>
  <si>
    <t xml:space="preserve">14:51,6     </t>
  </si>
  <si>
    <t>Kaisa Bergin</t>
  </si>
  <si>
    <t xml:space="preserve">Holtan                          </t>
  </si>
  <si>
    <t xml:space="preserve">16:40,4     </t>
  </si>
  <si>
    <t>Silje</t>
  </si>
  <si>
    <t xml:space="preserve">Aksnes                          </t>
  </si>
  <si>
    <t xml:space="preserve">16:31,9     </t>
  </si>
  <si>
    <t>Camilla</t>
  </si>
  <si>
    <t xml:space="preserve">15:31,6     </t>
  </si>
  <si>
    <t>Lars Kåre Anshus</t>
  </si>
  <si>
    <t xml:space="preserve">Grøtan                          </t>
  </si>
  <si>
    <t xml:space="preserve">19:52,3     </t>
  </si>
  <si>
    <t>Lars Bragstad</t>
  </si>
  <si>
    <t xml:space="preserve">Rannem                          </t>
  </si>
  <si>
    <t xml:space="preserve">19:06,5     </t>
  </si>
  <si>
    <t>Olav Gjedrem</t>
  </si>
  <si>
    <t xml:space="preserve">21:02,0     </t>
  </si>
  <si>
    <t>Noah Andreas Mickelsen</t>
  </si>
  <si>
    <t xml:space="preserve">Elvseth                         </t>
  </si>
  <si>
    <t xml:space="preserve">19:01,4     </t>
  </si>
  <si>
    <t>Iver Gjedrem</t>
  </si>
  <si>
    <t xml:space="preserve">19:16,1     </t>
  </si>
  <si>
    <t>Sigur Johan</t>
  </si>
  <si>
    <t xml:space="preserve">21:36,3     </t>
  </si>
  <si>
    <t>Johan</t>
  </si>
  <si>
    <t xml:space="preserve">Kvalvik                         </t>
  </si>
  <si>
    <t>Haakon Andreas</t>
  </si>
  <si>
    <t>Niklas Landsem</t>
  </si>
  <si>
    <t xml:space="preserve">19:32,0     </t>
  </si>
  <si>
    <t>Selma Byfuglien</t>
  </si>
  <si>
    <t xml:space="preserve">Ulsrud                          </t>
  </si>
  <si>
    <t xml:space="preserve">16:30,3     </t>
  </si>
  <si>
    <t>Mathilde</t>
  </si>
  <si>
    <t>Madeleine</t>
  </si>
  <si>
    <t xml:space="preserve">17:53,4     </t>
  </si>
  <si>
    <t>Maria Lykken</t>
  </si>
  <si>
    <t>Synne Børresen</t>
  </si>
  <si>
    <t>Oline</t>
  </si>
  <si>
    <t xml:space="preserve">Lindblad                        </t>
  </si>
  <si>
    <t>Jessica Birgit</t>
  </si>
  <si>
    <t>Oline Ødegård</t>
  </si>
  <si>
    <t xml:space="preserve">Wiklund                         </t>
  </si>
  <si>
    <t>Mille Marie</t>
  </si>
  <si>
    <t xml:space="preserve">Storlien                        </t>
  </si>
  <si>
    <t>Andrea Myrhaug</t>
  </si>
  <si>
    <t xml:space="preserve">Tofte                           </t>
  </si>
  <si>
    <t xml:space="preserve">16:34,5     </t>
  </si>
  <si>
    <t>Tonje Hernæs</t>
  </si>
  <si>
    <t xml:space="preserve">Doseth                          </t>
  </si>
  <si>
    <t xml:space="preserve">18:25,8     </t>
  </si>
  <si>
    <t>Ada Myhren</t>
  </si>
  <si>
    <t xml:space="preserve">Bekkelund                       </t>
  </si>
  <si>
    <t>Mathea</t>
  </si>
  <si>
    <t xml:space="preserve">Nordvik                         </t>
  </si>
  <si>
    <t xml:space="preserve">16:37,9     </t>
  </si>
  <si>
    <t>Aurora Storlien</t>
  </si>
  <si>
    <t xml:space="preserve">Ulen                            </t>
  </si>
  <si>
    <t>Ragna</t>
  </si>
  <si>
    <t xml:space="preserve">14:48,9     </t>
  </si>
  <si>
    <t>Martea Lerfald</t>
  </si>
  <si>
    <t xml:space="preserve">Bergum                          </t>
  </si>
  <si>
    <t xml:space="preserve">16:13,5     </t>
  </si>
  <si>
    <t>Hannah</t>
  </si>
  <si>
    <t xml:space="preserve">Schjetne                        </t>
  </si>
  <si>
    <t xml:space="preserve">16:11,4     </t>
  </si>
  <si>
    <t>Karoline</t>
  </si>
  <si>
    <t xml:space="preserve">Røstøen                         </t>
  </si>
  <si>
    <t xml:space="preserve">15:23,3     </t>
  </si>
  <si>
    <t>Eivind Kristinson</t>
  </si>
  <si>
    <t xml:space="preserve">Framstad                        </t>
  </si>
  <si>
    <t xml:space="preserve">13:47,6     </t>
  </si>
  <si>
    <t>Ole Edvard</t>
  </si>
  <si>
    <t xml:space="preserve">Snuggerud                       </t>
  </si>
  <si>
    <t>Eskil</t>
  </si>
  <si>
    <t xml:space="preserve">Engdal                          </t>
  </si>
  <si>
    <t xml:space="preserve">14:00,1     </t>
  </si>
  <si>
    <t>Oscar Smogeli</t>
  </si>
  <si>
    <t xml:space="preserve">Opsann                          </t>
  </si>
  <si>
    <t xml:space="preserve">14:54,7     </t>
  </si>
  <si>
    <t>Edvard Fossum</t>
  </si>
  <si>
    <t xml:space="preserve">Olstad                          </t>
  </si>
  <si>
    <t xml:space="preserve">14:20,0     </t>
  </si>
  <si>
    <t xml:space="preserve">Torseth                         </t>
  </si>
  <si>
    <t xml:space="preserve">13:26,8     </t>
  </si>
  <si>
    <t xml:space="preserve">Fjeld                           </t>
  </si>
  <si>
    <t xml:space="preserve">15:51,4     </t>
  </si>
  <si>
    <t xml:space="preserve">13:18,5     </t>
  </si>
  <si>
    <t>Andreas Krohg</t>
  </si>
  <si>
    <t xml:space="preserve">Røssum                          </t>
  </si>
  <si>
    <t xml:space="preserve">14:36,4     </t>
  </si>
  <si>
    <t>Annar Erlien</t>
  </si>
  <si>
    <t xml:space="preserve">Solerød                         </t>
  </si>
  <si>
    <t xml:space="preserve">Borgen                          </t>
  </si>
  <si>
    <t xml:space="preserve">12:59,8     </t>
  </si>
  <si>
    <t>Jakob Krøger</t>
  </si>
  <si>
    <t xml:space="preserve">Træthaug                        </t>
  </si>
  <si>
    <t xml:space="preserve">14:05,0     </t>
  </si>
  <si>
    <t>Emil Martman</t>
  </si>
  <si>
    <t xml:space="preserve">Dyste                           </t>
  </si>
  <si>
    <t xml:space="preserve">14:19,3     </t>
  </si>
  <si>
    <t>Nikolai</t>
  </si>
  <si>
    <t xml:space="preserve">14:15,3     </t>
  </si>
  <si>
    <t xml:space="preserve">Hovde                           </t>
  </si>
  <si>
    <t xml:space="preserve">13:52,8     </t>
  </si>
  <si>
    <t>Ingemar Kristian Aagaard</t>
  </si>
  <si>
    <t xml:space="preserve">Lauridsen                       </t>
  </si>
  <si>
    <t xml:space="preserve">14:28,9     </t>
  </si>
  <si>
    <t xml:space="preserve">Stende                          </t>
  </si>
  <si>
    <t xml:space="preserve">15:57,3     </t>
  </si>
  <si>
    <t>Erik</t>
  </si>
  <si>
    <t xml:space="preserve">Røstad                          </t>
  </si>
  <si>
    <t xml:space="preserve">15:37,9     </t>
  </si>
  <si>
    <t xml:space="preserve">Sørbøen                         </t>
  </si>
  <si>
    <t>Teodor Engeli</t>
  </si>
  <si>
    <t xml:space="preserve">Stensvold                       </t>
  </si>
  <si>
    <t xml:space="preserve">14:57,6     </t>
  </si>
  <si>
    <t xml:space="preserve">Tosterud                        </t>
  </si>
  <si>
    <t xml:space="preserve">13:16,2     </t>
  </si>
  <si>
    <t>Brage</t>
  </si>
  <si>
    <t>Kristina Masovn</t>
  </si>
  <si>
    <t xml:space="preserve">Haave                           </t>
  </si>
  <si>
    <t xml:space="preserve">16:44,5     </t>
  </si>
  <si>
    <t>Ane-marie Berget</t>
  </si>
  <si>
    <t xml:space="preserve">Hareland                        </t>
  </si>
  <si>
    <t xml:space="preserve">Øien                            </t>
  </si>
  <si>
    <t>Guo</t>
  </si>
  <si>
    <t xml:space="preserve">Miaomiao                        </t>
  </si>
  <si>
    <t xml:space="preserve">17:37,8     </t>
  </si>
  <si>
    <t>Maria Masovn</t>
  </si>
  <si>
    <t>Kristine Louise</t>
  </si>
  <si>
    <t>Ida Kristine</t>
  </si>
  <si>
    <t xml:space="preserve">Ringlund                        </t>
  </si>
  <si>
    <t>Hilde Kristine Flenes</t>
  </si>
  <si>
    <t xml:space="preserve">Ulven                           </t>
  </si>
  <si>
    <t xml:space="preserve">17:26,2     </t>
  </si>
  <si>
    <t>Helena</t>
  </si>
  <si>
    <t xml:space="preserve">Vesteng                         </t>
  </si>
  <si>
    <t xml:space="preserve">15:58,7     </t>
  </si>
  <si>
    <t>Birgit Dorthea Kleppa</t>
  </si>
  <si>
    <t xml:space="preserve">Madslien                        </t>
  </si>
  <si>
    <t xml:space="preserve">Prestmo                         </t>
  </si>
  <si>
    <t>Syver Brøste</t>
  </si>
  <si>
    <t xml:space="preserve">Nørstegård                      </t>
  </si>
  <si>
    <t xml:space="preserve">19:44,7     </t>
  </si>
  <si>
    <t>Sjur Holm</t>
  </si>
  <si>
    <t xml:space="preserve">Grøneng                         </t>
  </si>
  <si>
    <t xml:space="preserve">19:31,1     </t>
  </si>
  <si>
    <t xml:space="preserve">Løvlien                         </t>
  </si>
  <si>
    <t xml:space="preserve">20:48,4     </t>
  </si>
  <si>
    <t xml:space="preserve">19:53,0     </t>
  </si>
  <si>
    <t>Vemund</t>
  </si>
  <si>
    <t xml:space="preserve">21:23,3     </t>
  </si>
  <si>
    <t xml:space="preserve">19:15,3     </t>
  </si>
  <si>
    <t xml:space="preserve">Lundby                          </t>
  </si>
  <si>
    <t xml:space="preserve">19:59,9     </t>
  </si>
  <si>
    <t xml:space="preserve">Haugli                          </t>
  </si>
  <si>
    <t xml:space="preserve">23:24,9     </t>
  </si>
  <si>
    <t>Peder Elias</t>
  </si>
  <si>
    <t xml:space="preserve">20:04,4     </t>
  </si>
  <si>
    <t>Ole Marius</t>
  </si>
  <si>
    <t xml:space="preserve">Arvesen                         </t>
  </si>
  <si>
    <t>Eskil Espe</t>
  </si>
  <si>
    <t xml:space="preserve">Tarud                           </t>
  </si>
  <si>
    <t xml:space="preserve">20:46,2     </t>
  </si>
  <si>
    <t xml:space="preserve">Gammelmo                        </t>
  </si>
  <si>
    <t xml:space="preserve">19:08,1     </t>
  </si>
  <si>
    <t xml:space="preserve">18:49,5     </t>
  </si>
  <si>
    <t>Imre Sagbakken</t>
  </si>
  <si>
    <t xml:space="preserve">Myrland                         </t>
  </si>
  <si>
    <t xml:space="preserve">20:22,7     </t>
  </si>
  <si>
    <t>Torstein</t>
  </si>
  <si>
    <t xml:space="preserve">Skattebo                        </t>
  </si>
  <si>
    <t xml:space="preserve">20:33,0     </t>
  </si>
  <si>
    <t>Falk</t>
  </si>
  <si>
    <t xml:space="preserve">Håkenstad-Bråten                </t>
  </si>
  <si>
    <t xml:space="preserve">19:03,0     </t>
  </si>
  <si>
    <t>Sivert Laderud</t>
  </si>
  <si>
    <t xml:space="preserve">Berge                           </t>
  </si>
  <si>
    <t xml:space="preserve">20:01,3     </t>
  </si>
  <si>
    <t>Torjus Berge</t>
  </si>
  <si>
    <t xml:space="preserve">Aspesletten                     </t>
  </si>
  <si>
    <t xml:space="preserve">19:50,8     </t>
  </si>
  <si>
    <t>Sindre Grøv</t>
  </si>
  <si>
    <t xml:space="preserve">Svensen                         </t>
  </si>
  <si>
    <t xml:space="preserve">20:57,5     </t>
  </si>
  <si>
    <t>Jo</t>
  </si>
  <si>
    <t xml:space="preserve">Mallaug                         </t>
  </si>
  <si>
    <t xml:space="preserve">20:16,3     </t>
  </si>
  <si>
    <t xml:space="preserve">Hoelsveen                       </t>
  </si>
  <si>
    <t xml:space="preserve">22:13,9     </t>
  </si>
  <si>
    <t>Emil Solan</t>
  </si>
  <si>
    <t xml:space="preserve">Gorset                          </t>
  </si>
  <si>
    <t xml:space="preserve">19:47,4     </t>
  </si>
  <si>
    <t>Sverre Schøyen</t>
  </si>
  <si>
    <t xml:space="preserve">Stiansen                        </t>
  </si>
  <si>
    <t>Anna Marie Nordengen</t>
  </si>
  <si>
    <t xml:space="preserve">Sirevåg                         </t>
  </si>
  <si>
    <t xml:space="preserve">14:23,4     </t>
  </si>
  <si>
    <t>Stella Jahrmann</t>
  </si>
  <si>
    <t xml:space="preserve">Lauvstad                        </t>
  </si>
  <si>
    <t xml:space="preserve">16:58,5     </t>
  </si>
  <si>
    <t>Nora Margrethe Kristiansen</t>
  </si>
  <si>
    <t xml:space="preserve">Furfjord                        </t>
  </si>
  <si>
    <t xml:space="preserve">17:34,1     </t>
  </si>
  <si>
    <t>Josefine Kirkhorn</t>
  </si>
  <si>
    <t xml:space="preserve">Lydersen                        </t>
  </si>
  <si>
    <t xml:space="preserve">18:19,7     </t>
  </si>
  <si>
    <t>Kajsa</t>
  </si>
  <si>
    <t xml:space="preserve">Moritz                          </t>
  </si>
  <si>
    <t xml:space="preserve">17:57,3     </t>
  </si>
  <si>
    <t xml:space="preserve">Blich-Bustnes                   </t>
  </si>
  <si>
    <t xml:space="preserve">20:32,6     </t>
  </si>
  <si>
    <t>Ella Håland</t>
  </si>
  <si>
    <t>Josefine Kirkeby</t>
  </si>
  <si>
    <t xml:space="preserve">Husebø                          </t>
  </si>
  <si>
    <t xml:space="preserve">17:12,2     </t>
  </si>
  <si>
    <t>Christina Elise</t>
  </si>
  <si>
    <t xml:space="preserve">Brautaset                       </t>
  </si>
  <si>
    <t xml:space="preserve">16:10,6     </t>
  </si>
  <si>
    <t>Ronja Berner</t>
  </si>
  <si>
    <t xml:space="preserve">Salut                           </t>
  </si>
  <si>
    <t xml:space="preserve">19:28,2     </t>
  </si>
  <si>
    <t>Maia</t>
  </si>
  <si>
    <t xml:space="preserve">Strøm-Roum                      </t>
  </si>
  <si>
    <t xml:space="preserve">17:30,9     </t>
  </si>
  <si>
    <t>Dina</t>
  </si>
  <si>
    <t xml:space="preserve">Møller                          </t>
  </si>
  <si>
    <t>Ingrid Riber</t>
  </si>
  <si>
    <t xml:space="preserve">17:32,3     </t>
  </si>
  <si>
    <t>Hedvig Eckhardt</t>
  </si>
  <si>
    <t xml:space="preserve">17:59,6     </t>
  </si>
  <si>
    <t>Vilma Halstenstad</t>
  </si>
  <si>
    <t xml:space="preserve">15:10,6     </t>
  </si>
  <si>
    <t>Elsa</t>
  </si>
  <si>
    <t xml:space="preserve">Døvigen-Ousdal                  </t>
  </si>
  <si>
    <t xml:space="preserve">16:57,6     </t>
  </si>
  <si>
    <t xml:space="preserve">Steine-Eriksen                  </t>
  </si>
  <si>
    <t xml:space="preserve">17:10,5     </t>
  </si>
  <si>
    <t>Signe Fjeld</t>
  </si>
  <si>
    <t xml:space="preserve">Bjonviken                       </t>
  </si>
  <si>
    <t xml:space="preserve">16:50,6     </t>
  </si>
  <si>
    <t>Elen Simonsen</t>
  </si>
  <si>
    <t xml:space="preserve">Løvås                           </t>
  </si>
  <si>
    <t xml:space="preserve">19:36,4     </t>
  </si>
  <si>
    <t>Kaja Wilhelmsen</t>
  </si>
  <si>
    <t xml:space="preserve">Garstad                         </t>
  </si>
  <si>
    <t xml:space="preserve">17:01,5     </t>
  </si>
  <si>
    <t>Hedda Mimona Husøy</t>
  </si>
  <si>
    <t xml:space="preserve">Al-Zouki                        </t>
  </si>
  <si>
    <t xml:space="preserve">17:31,0     </t>
  </si>
  <si>
    <t>Tuva Frivold</t>
  </si>
  <si>
    <t>Sophie</t>
  </si>
  <si>
    <t xml:space="preserve">Opedal                          </t>
  </si>
  <si>
    <t>Aurora Wilkens</t>
  </si>
  <si>
    <t xml:space="preserve">Jernberg                        </t>
  </si>
  <si>
    <t xml:space="preserve">15:35,2     </t>
  </si>
  <si>
    <t>Oda Kirstine</t>
  </si>
  <si>
    <t xml:space="preserve">Aanestad                        </t>
  </si>
  <si>
    <t xml:space="preserve">15:11,1     </t>
  </si>
  <si>
    <t>Elen</t>
  </si>
  <si>
    <t xml:space="preserve">Woxholt                         </t>
  </si>
  <si>
    <t xml:space="preserve">17:40,8     </t>
  </si>
  <si>
    <t xml:space="preserve">Mølmann-Sand                    </t>
  </si>
  <si>
    <t>Oda Wilhelmine Thorland</t>
  </si>
  <si>
    <t xml:space="preserve">Jutkvam                         </t>
  </si>
  <si>
    <t>Emilie Marie Moland</t>
  </si>
  <si>
    <t xml:space="preserve">Krogsrud                        </t>
  </si>
  <si>
    <t xml:space="preserve">15:34,8     </t>
  </si>
  <si>
    <t xml:space="preserve">Linnebo                         </t>
  </si>
  <si>
    <t xml:space="preserve">15:05,0     </t>
  </si>
  <si>
    <t>Malin Hareide</t>
  </si>
  <si>
    <t xml:space="preserve">Breen                           </t>
  </si>
  <si>
    <t>Tobias Lütcherath</t>
  </si>
  <si>
    <t xml:space="preserve">14:18,1     </t>
  </si>
  <si>
    <t>Martin Eckmann</t>
  </si>
  <si>
    <t xml:space="preserve">Farstadvoll                     </t>
  </si>
  <si>
    <t xml:space="preserve">13:57,5     </t>
  </si>
  <si>
    <t>Oliver Sokrates</t>
  </si>
  <si>
    <t xml:space="preserve">Bratli                          </t>
  </si>
  <si>
    <t xml:space="preserve">15:55,1     </t>
  </si>
  <si>
    <t>William Emil</t>
  </si>
  <si>
    <t xml:space="preserve">Mellvang-Berg                   </t>
  </si>
  <si>
    <t xml:space="preserve">15:31,2     </t>
  </si>
  <si>
    <t>Ferdinand Pfanzelter</t>
  </si>
  <si>
    <t xml:space="preserve">Vetleseter                      </t>
  </si>
  <si>
    <t>Tobias Dyrli</t>
  </si>
  <si>
    <t xml:space="preserve">13:05,3     </t>
  </si>
  <si>
    <t>Felix Rein</t>
  </si>
  <si>
    <t xml:space="preserve">Bruun-Lie                       </t>
  </si>
  <si>
    <t xml:space="preserve">15:13,0     </t>
  </si>
  <si>
    <t xml:space="preserve">Meldalen                        </t>
  </si>
  <si>
    <t xml:space="preserve">13:20,0     </t>
  </si>
  <si>
    <t>Thomas Kristoffer</t>
  </si>
  <si>
    <t xml:space="preserve">Biering                         </t>
  </si>
  <si>
    <t xml:space="preserve">15:42,2     </t>
  </si>
  <si>
    <t>Jørgen Bjørndal</t>
  </si>
  <si>
    <t xml:space="preserve">Ottestad                        </t>
  </si>
  <si>
    <t xml:space="preserve">15:54,3     </t>
  </si>
  <si>
    <t xml:space="preserve">Wallenius                       </t>
  </si>
  <si>
    <t xml:space="preserve">14:22,8     </t>
  </si>
  <si>
    <t>Sten Magnus Trovåg</t>
  </si>
  <si>
    <t xml:space="preserve">Wedum                           </t>
  </si>
  <si>
    <t xml:space="preserve">13:28,9     </t>
  </si>
  <si>
    <t>Daniel Henriksen</t>
  </si>
  <si>
    <t xml:space="preserve">Gunnerød                        </t>
  </si>
  <si>
    <t xml:space="preserve">13:56,5     </t>
  </si>
  <si>
    <t>Noah Lekhal</t>
  </si>
  <si>
    <t xml:space="preserve">Husnes                          </t>
  </si>
  <si>
    <t xml:space="preserve">13:20,8     </t>
  </si>
  <si>
    <t>Filip</t>
  </si>
  <si>
    <t xml:space="preserve">Osnes-Ringen                    </t>
  </si>
  <si>
    <t xml:space="preserve">14:54,5     </t>
  </si>
  <si>
    <t>Fredrik Fearnley</t>
  </si>
  <si>
    <t xml:space="preserve">Solbjørg                        </t>
  </si>
  <si>
    <t xml:space="preserve">Hillestad                       </t>
  </si>
  <si>
    <t xml:space="preserve">14:16,1     </t>
  </si>
  <si>
    <t xml:space="preserve">Haukvik-Jensen                  </t>
  </si>
  <si>
    <t xml:space="preserve">13:58,6     </t>
  </si>
  <si>
    <t>Simon</t>
  </si>
  <si>
    <t xml:space="preserve">Stornes                         </t>
  </si>
  <si>
    <t xml:space="preserve">14:25,7     </t>
  </si>
  <si>
    <t>Olav</t>
  </si>
  <si>
    <t>Thomas Lysberg</t>
  </si>
  <si>
    <t xml:space="preserve">Lehn                            </t>
  </si>
  <si>
    <t>Jacob Buskerud</t>
  </si>
  <si>
    <t xml:space="preserve">Christoffersen                  </t>
  </si>
  <si>
    <t xml:space="preserve">14:04,3     </t>
  </si>
  <si>
    <t>Ask</t>
  </si>
  <si>
    <t xml:space="preserve">14:36,0     </t>
  </si>
  <si>
    <t>Abel</t>
  </si>
  <si>
    <t xml:space="preserve">16:01,2     </t>
  </si>
  <si>
    <t>Eirik Vie</t>
  </si>
  <si>
    <t xml:space="preserve">Strisland                       </t>
  </si>
  <si>
    <t>Trond Heidenreich</t>
  </si>
  <si>
    <t xml:space="preserve">Heløe                           </t>
  </si>
  <si>
    <t xml:space="preserve">14:27,8     </t>
  </si>
  <si>
    <t>Lars Michael Saab</t>
  </si>
  <si>
    <t xml:space="preserve">Bjertnæs                        </t>
  </si>
  <si>
    <t xml:space="preserve">13:00,2     </t>
  </si>
  <si>
    <t>Jakob Gustav Dyran</t>
  </si>
  <si>
    <t xml:space="preserve">Nordby                          </t>
  </si>
  <si>
    <t xml:space="preserve">15:24,8     </t>
  </si>
  <si>
    <t>Lars Sigurd Baugstø</t>
  </si>
  <si>
    <t xml:space="preserve">Rødnes                          </t>
  </si>
  <si>
    <t xml:space="preserve">15:04,3     </t>
  </si>
  <si>
    <t>Christian</t>
  </si>
  <si>
    <t xml:space="preserve">Steenfeldt-Foss                 </t>
  </si>
  <si>
    <t xml:space="preserve">15:21,5     </t>
  </si>
  <si>
    <t>Martin Kumar</t>
  </si>
  <si>
    <t xml:space="preserve">Westberg                        </t>
  </si>
  <si>
    <t>Henrik Mathias</t>
  </si>
  <si>
    <t xml:space="preserve">Haarr                           </t>
  </si>
  <si>
    <t xml:space="preserve">15:47,8     </t>
  </si>
  <si>
    <t>Michael</t>
  </si>
  <si>
    <t xml:space="preserve">15:00,0     </t>
  </si>
  <si>
    <t>Emil Dreyer</t>
  </si>
  <si>
    <t xml:space="preserve">Kristensen                      </t>
  </si>
  <si>
    <t>Petter Andreas Schrøder</t>
  </si>
  <si>
    <t xml:space="preserve">Brennhovd                       </t>
  </si>
  <si>
    <t>Henrik Grøttum</t>
  </si>
  <si>
    <t xml:space="preserve">14:09,9     </t>
  </si>
  <si>
    <t xml:space="preserve">Kvisgaard                       </t>
  </si>
  <si>
    <t>Ånund</t>
  </si>
  <si>
    <t xml:space="preserve">Eggen-Vaa                       </t>
  </si>
  <si>
    <t xml:space="preserve">14:09,6     </t>
  </si>
  <si>
    <t>Vilhelm</t>
  </si>
  <si>
    <t xml:space="preserve">Børs-Lind                       </t>
  </si>
  <si>
    <t xml:space="preserve">14:27,5     </t>
  </si>
  <si>
    <t>Henrik Schioldborg</t>
  </si>
  <si>
    <t xml:space="preserve">Nesse                           </t>
  </si>
  <si>
    <t xml:space="preserve">Nymark-Veum                     </t>
  </si>
  <si>
    <t>Kristian Nikolai</t>
  </si>
  <si>
    <t xml:space="preserve">Almås                           </t>
  </si>
  <si>
    <t xml:space="preserve">Kolshus                         </t>
  </si>
  <si>
    <t>Nicolai Frøyland</t>
  </si>
  <si>
    <t xml:space="preserve">15:11,5     </t>
  </si>
  <si>
    <t xml:space="preserve">13:49,9     </t>
  </si>
  <si>
    <t>Fridtjof Harald Jøranlid</t>
  </si>
  <si>
    <t xml:space="preserve">Reusch                          </t>
  </si>
  <si>
    <t xml:space="preserve">15:07,6     </t>
  </si>
  <si>
    <t>Tobias Storvik</t>
  </si>
  <si>
    <t xml:space="preserve">Fjell                           </t>
  </si>
  <si>
    <t xml:space="preserve">Aalde                           </t>
  </si>
  <si>
    <t xml:space="preserve">15:06,7     </t>
  </si>
  <si>
    <t>Magnus Eriksen</t>
  </si>
  <si>
    <t>Trond</t>
  </si>
  <si>
    <t xml:space="preserve">Oldernes                        </t>
  </si>
  <si>
    <t>Sindre Fjeldstad</t>
  </si>
  <si>
    <t xml:space="preserve">Mikelborg                       </t>
  </si>
  <si>
    <t xml:space="preserve">Hals                            </t>
  </si>
  <si>
    <t xml:space="preserve">13:46,1     </t>
  </si>
  <si>
    <t>Filip James</t>
  </si>
  <si>
    <t xml:space="preserve">Cook                            </t>
  </si>
  <si>
    <t>Jacob</t>
  </si>
  <si>
    <t xml:space="preserve">Bøymo                           </t>
  </si>
  <si>
    <t>Viktor</t>
  </si>
  <si>
    <t>Mattis Gjennestad</t>
  </si>
  <si>
    <t xml:space="preserve">Stefanussen                     </t>
  </si>
  <si>
    <t xml:space="preserve">14:58,4     </t>
  </si>
  <si>
    <t xml:space="preserve">13:54,8     </t>
  </si>
  <si>
    <t xml:space="preserve">Surnevik                        </t>
  </si>
  <si>
    <t xml:space="preserve">Fauske-Sjøstedt                 </t>
  </si>
  <si>
    <t xml:space="preserve">13:42,3     </t>
  </si>
  <si>
    <t>Mikkel Sandbakk</t>
  </si>
  <si>
    <t xml:space="preserve">17:36,0     </t>
  </si>
  <si>
    <t xml:space="preserve">Størmer-Antonsen                </t>
  </si>
  <si>
    <t xml:space="preserve">Mydske                          </t>
  </si>
  <si>
    <t>Wilhelm Georg</t>
  </si>
  <si>
    <t xml:space="preserve">Leikanger                       </t>
  </si>
  <si>
    <t xml:space="preserve">14:02,4     </t>
  </si>
  <si>
    <t xml:space="preserve">Buhs                            </t>
  </si>
  <si>
    <t xml:space="preserve">14:19,7     </t>
  </si>
  <si>
    <t>Sindre Vie</t>
  </si>
  <si>
    <t>Kasper</t>
  </si>
  <si>
    <t xml:space="preserve">Aasebø                          </t>
  </si>
  <si>
    <t xml:space="preserve">15:41,6     </t>
  </si>
  <si>
    <t>Victor Andreas Fabricius</t>
  </si>
  <si>
    <t xml:space="preserve">Bye                             </t>
  </si>
  <si>
    <t>Fredrik Melbye</t>
  </si>
  <si>
    <t xml:space="preserve">15:16,6     </t>
  </si>
  <si>
    <t xml:space="preserve">Tufto-Antonsen                  </t>
  </si>
  <si>
    <t>William Weyergang</t>
  </si>
  <si>
    <t xml:space="preserve">Marcussen                       </t>
  </si>
  <si>
    <t xml:space="preserve">Undseth                         </t>
  </si>
  <si>
    <t xml:space="preserve">17:01,9     </t>
  </si>
  <si>
    <t>Sigurd Wahl</t>
  </si>
  <si>
    <t xml:space="preserve">Kallum                          </t>
  </si>
  <si>
    <t>Børge Nilsen</t>
  </si>
  <si>
    <t xml:space="preserve">18:30,7     </t>
  </si>
  <si>
    <t>Kristoffer Scott</t>
  </si>
  <si>
    <t xml:space="preserve">Fyksen                          </t>
  </si>
  <si>
    <t>Christoffer</t>
  </si>
  <si>
    <t xml:space="preserve">Widding                         </t>
  </si>
  <si>
    <t xml:space="preserve">13:42,8     </t>
  </si>
  <si>
    <t>Jonas Nilsen</t>
  </si>
  <si>
    <t xml:space="preserve">Fagerhaug                       </t>
  </si>
  <si>
    <t xml:space="preserve">14:39,1     </t>
  </si>
  <si>
    <t>Paul Philipp</t>
  </si>
  <si>
    <t xml:space="preserve">Sjåfjell                        </t>
  </si>
  <si>
    <t xml:space="preserve">13:24,2     </t>
  </si>
  <si>
    <t>Christian Fredrik</t>
  </si>
  <si>
    <t xml:space="preserve">Borg                            </t>
  </si>
  <si>
    <t xml:space="preserve">13:07,7     </t>
  </si>
  <si>
    <t>Sven Kristoffer</t>
  </si>
  <si>
    <t xml:space="preserve">Huseby                          </t>
  </si>
  <si>
    <t xml:space="preserve">14:19,0     </t>
  </si>
  <si>
    <t>Rudolf</t>
  </si>
  <si>
    <t xml:space="preserve">Ugelstad                        </t>
  </si>
  <si>
    <t xml:space="preserve">15:20,2     </t>
  </si>
  <si>
    <t>Nicolai</t>
  </si>
  <si>
    <t xml:space="preserve">14:18,5     </t>
  </si>
  <si>
    <t xml:space="preserve">Hafting-Fyhn                    </t>
  </si>
  <si>
    <t xml:space="preserve">14:18,3     </t>
  </si>
  <si>
    <t>Oda Paulsen</t>
  </si>
  <si>
    <t xml:space="preserve">Laforce                         </t>
  </si>
  <si>
    <t>Siri Galtung</t>
  </si>
  <si>
    <t xml:space="preserve">15:15,1     </t>
  </si>
  <si>
    <t>Eline Holter</t>
  </si>
  <si>
    <t xml:space="preserve">15:34,9     </t>
  </si>
  <si>
    <t>Johanne Rognerud</t>
  </si>
  <si>
    <t xml:space="preserve">Bøe                             </t>
  </si>
  <si>
    <t xml:space="preserve">17:33,7     </t>
  </si>
  <si>
    <t>Fredrikke Louise Donberg</t>
  </si>
  <si>
    <t xml:space="preserve">Nymoen                          </t>
  </si>
  <si>
    <t>Alma</t>
  </si>
  <si>
    <t xml:space="preserve">Riiber                          </t>
  </si>
  <si>
    <t xml:space="preserve">14:45,1     </t>
  </si>
  <si>
    <t>Rikke Bogdanovski</t>
  </si>
  <si>
    <t xml:space="preserve">Lorenzen                        </t>
  </si>
  <si>
    <t xml:space="preserve">15:18,1     </t>
  </si>
  <si>
    <t>Cecilie Kinne</t>
  </si>
  <si>
    <t>Caroline</t>
  </si>
  <si>
    <t xml:space="preserve">17:31,7     </t>
  </si>
  <si>
    <t>Elisabeth</t>
  </si>
  <si>
    <t xml:space="preserve">Hekneby                         </t>
  </si>
  <si>
    <t>Gjendine</t>
  </si>
  <si>
    <t xml:space="preserve">Eidslott                        </t>
  </si>
  <si>
    <t xml:space="preserve">15:49,0     </t>
  </si>
  <si>
    <t>Tale Kalberg</t>
  </si>
  <si>
    <t xml:space="preserve">16:15,2     </t>
  </si>
  <si>
    <t>Abigail Winston</t>
  </si>
  <si>
    <t xml:space="preserve">Smith                           </t>
  </si>
  <si>
    <t xml:space="preserve">29:46,8     </t>
  </si>
  <si>
    <t>Ida Ludahl</t>
  </si>
  <si>
    <t xml:space="preserve">16:19,0     </t>
  </si>
  <si>
    <t>Rebecka Berit Christin</t>
  </si>
  <si>
    <t xml:space="preserve">Waldum                          </t>
  </si>
  <si>
    <t xml:space="preserve">18:01,0     </t>
  </si>
  <si>
    <t xml:space="preserve">15:02,5     </t>
  </si>
  <si>
    <t>Viola Sofie Hjelmseth</t>
  </si>
  <si>
    <t>Marie Glomnes</t>
  </si>
  <si>
    <t xml:space="preserve">Rudi                            </t>
  </si>
  <si>
    <t>Nora Elisabeth</t>
  </si>
  <si>
    <t xml:space="preserve">Falster                         </t>
  </si>
  <si>
    <t xml:space="preserve">14:20,6     </t>
  </si>
  <si>
    <t>Tuva Anine</t>
  </si>
  <si>
    <t xml:space="preserve">Brusveen-Jensen                 </t>
  </si>
  <si>
    <t xml:space="preserve">13:39,1     </t>
  </si>
  <si>
    <t xml:space="preserve">Røttingen                       </t>
  </si>
  <si>
    <t>Thea Natalie</t>
  </si>
  <si>
    <t xml:space="preserve">Hildeng                         </t>
  </si>
  <si>
    <t xml:space="preserve">17:23,1     </t>
  </si>
  <si>
    <t>Ingvild Julie Schrøder</t>
  </si>
  <si>
    <t xml:space="preserve">14:35,5     </t>
  </si>
  <si>
    <t>Catharina Da Silva</t>
  </si>
  <si>
    <t xml:space="preserve">16:08,8     </t>
  </si>
  <si>
    <t>Nora Vikesland</t>
  </si>
  <si>
    <t xml:space="preserve">Skou                            </t>
  </si>
  <si>
    <t xml:space="preserve">17:39,0     </t>
  </si>
  <si>
    <t>Aurora Bleivik</t>
  </si>
  <si>
    <t xml:space="preserve">Wiggen                          </t>
  </si>
  <si>
    <t xml:space="preserve">16:57,5     </t>
  </si>
  <si>
    <t>Cornelia Maria</t>
  </si>
  <si>
    <t xml:space="preserve">17:54,7     </t>
  </si>
  <si>
    <t>Ines</t>
  </si>
  <si>
    <t xml:space="preserve">Aloy-Lislerud                   </t>
  </si>
  <si>
    <t>Ida Marie</t>
  </si>
  <si>
    <t xml:space="preserve">Flågen                          </t>
  </si>
  <si>
    <t xml:space="preserve">16:53,8     </t>
  </si>
  <si>
    <t>Heidi Melhus</t>
  </si>
  <si>
    <t xml:space="preserve">Høeg                            </t>
  </si>
  <si>
    <t xml:space="preserve">16:58,2     </t>
  </si>
  <si>
    <t>Henriette Bjørnstøl</t>
  </si>
  <si>
    <t xml:space="preserve">17:01,2     </t>
  </si>
  <si>
    <t>Adele Sofie</t>
  </si>
  <si>
    <t xml:space="preserve">Aschehoug                       </t>
  </si>
  <si>
    <t>Kristin Ådland</t>
  </si>
  <si>
    <t>Johanne Grønlien</t>
  </si>
  <si>
    <t xml:space="preserve">Gjedrem                         </t>
  </si>
  <si>
    <t xml:space="preserve">16:05,9     </t>
  </si>
  <si>
    <t>Regine Ellingsen</t>
  </si>
  <si>
    <t xml:space="preserve">Gotaas                          </t>
  </si>
  <si>
    <t xml:space="preserve">16:35,1     </t>
  </si>
  <si>
    <t>Helene Antonsen</t>
  </si>
  <si>
    <t>Kristina</t>
  </si>
  <si>
    <t xml:space="preserve">Gangnes-Andersen                </t>
  </si>
  <si>
    <t xml:space="preserve">17:09,0     </t>
  </si>
  <si>
    <t>Nora Sødal</t>
  </si>
  <si>
    <t xml:space="preserve">Raastad                         </t>
  </si>
  <si>
    <t xml:space="preserve">15:15,8     </t>
  </si>
  <si>
    <t>Elise Wærp</t>
  </si>
  <si>
    <t xml:space="preserve">Hauge                           </t>
  </si>
  <si>
    <t xml:space="preserve">18:26,7     </t>
  </si>
  <si>
    <t xml:space="preserve">Myrmel-Johansen                 </t>
  </si>
  <si>
    <t xml:space="preserve">15:56,2     </t>
  </si>
  <si>
    <t>Vilma Helena</t>
  </si>
  <si>
    <t>August André</t>
  </si>
  <si>
    <t xml:space="preserve">Lukkassen                       </t>
  </si>
  <si>
    <t xml:space="preserve">20:05,0     </t>
  </si>
  <si>
    <t>Johannes Edelssønn</t>
  </si>
  <si>
    <t xml:space="preserve">18:18,4     </t>
  </si>
  <si>
    <t>Lauritz</t>
  </si>
  <si>
    <t xml:space="preserve">Sogn-Larssen                    </t>
  </si>
  <si>
    <t>Elia</t>
  </si>
  <si>
    <t xml:space="preserve">20:06,4     </t>
  </si>
  <si>
    <t>Sebastian Robles</t>
  </si>
  <si>
    <t xml:space="preserve">20:24,8     </t>
  </si>
  <si>
    <t>Wictor</t>
  </si>
  <si>
    <t xml:space="preserve">Holme                           </t>
  </si>
  <si>
    <t xml:space="preserve">19:39,7     </t>
  </si>
  <si>
    <t>Markus August</t>
  </si>
  <si>
    <t xml:space="preserve">20:36,6     </t>
  </si>
  <si>
    <t>Vetle Max Dullum</t>
  </si>
  <si>
    <t xml:space="preserve">Haagensen                       </t>
  </si>
  <si>
    <t xml:space="preserve">Lindby                          </t>
  </si>
  <si>
    <t xml:space="preserve">19:48,7     </t>
  </si>
  <si>
    <t xml:space="preserve">Ruden                           </t>
  </si>
  <si>
    <t xml:space="preserve">21:57,3     </t>
  </si>
  <si>
    <t>Aleksander Gausen</t>
  </si>
  <si>
    <t xml:space="preserve">18:57,9     </t>
  </si>
  <si>
    <t>Henrik Eckmann</t>
  </si>
  <si>
    <t xml:space="preserve">19:10,7     </t>
  </si>
  <si>
    <t>Eivind Tautra</t>
  </si>
  <si>
    <t xml:space="preserve">20:58,3     </t>
  </si>
  <si>
    <t>Fredrik Tolås</t>
  </si>
  <si>
    <t xml:space="preserve">Borbe                           </t>
  </si>
  <si>
    <t xml:space="preserve">21:19,3     </t>
  </si>
  <si>
    <t xml:space="preserve">Svalbjørg                       </t>
  </si>
  <si>
    <t xml:space="preserve">21:08,9     </t>
  </si>
  <si>
    <t xml:space="preserve">Hvidsten                        </t>
  </si>
  <si>
    <t>Edvard Røsholt</t>
  </si>
  <si>
    <t>Audun Nesheim</t>
  </si>
  <si>
    <t>Teodor Mo</t>
  </si>
  <si>
    <t xml:space="preserve">Hjelseth                        </t>
  </si>
  <si>
    <t xml:space="preserve">Nordbotten                      </t>
  </si>
  <si>
    <t xml:space="preserve">24:46,4     </t>
  </si>
  <si>
    <t>Simon Salinas</t>
  </si>
  <si>
    <t xml:space="preserve">Hannestad                       </t>
  </si>
  <si>
    <t>Andreas Svindland</t>
  </si>
  <si>
    <t xml:space="preserve">19:46,4     </t>
  </si>
  <si>
    <t>Gustav Haavel Skarpen</t>
  </si>
  <si>
    <t xml:space="preserve">21:34,6     </t>
  </si>
  <si>
    <t>Niklas Teige</t>
  </si>
  <si>
    <t xml:space="preserve">Hafsten                         </t>
  </si>
  <si>
    <t>Anders Håvard</t>
  </si>
  <si>
    <t>Tørres</t>
  </si>
  <si>
    <t xml:space="preserve">Lutnæs                          </t>
  </si>
  <si>
    <t xml:space="preserve">20:20,4     </t>
  </si>
  <si>
    <t xml:space="preserve">22:54,0     </t>
  </si>
  <si>
    <t>Matias Nalum</t>
  </si>
  <si>
    <t xml:space="preserve">Rakkestad                       </t>
  </si>
  <si>
    <t xml:space="preserve">21:46,9     </t>
  </si>
  <si>
    <t>Oscar Pladsen</t>
  </si>
  <si>
    <t xml:space="preserve">Gussiås                         </t>
  </si>
  <si>
    <t xml:space="preserve">19:51,0     </t>
  </si>
  <si>
    <t>Henrik Emil</t>
  </si>
  <si>
    <t>Eikil Elias</t>
  </si>
  <si>
    <t xml:space="preserve">Almaas                          </t>
  </si>
  <si>
    <t xml:space="preserve">19:47,6     </t>
  </si>
  <si>
    <t>Frikk</t>
  </si>
  <si>
    <t xml:space="preserve">Engebråten                      </t>
  </si>
  <si>
    <t xml:space="preserve">20:05,9     </t>
  </si>
  <si>
    <t>Kristoffer Pettersen</t>
  </si>
  <si>
    <t xml:space="preserve">Trålim                          </t>
  </si>
  <si>
    <t xml:space="preserve">Gråbøl-Undersrud                </t>
  </si>
  <si>
    <t xml:space="preserve">21:07,5     </t>
  </si>
  <si>
    <t>Kasper Bakken</t>
  </si>
  <si>
    <t xml:space="preserve">Ulseth                          </t>
  </si>
  <si>
    <t xml:space="preserve">20:23,0     </t>
  </si>
  <si>
    <t xml:space="preserve">Sjøholt                         </t>
  </si>
  <si>
    <t xml:space="preserve">Rokke                           </t>
  </si>
  <si>
    <t xml:space="preserve">21:04,2     </t>
  </si>
  <si>
    <t>Simen Kjelstrup</t>
  </si>
  <si>
    <t>Gard Norderval</t>
  </si>
  <si>
    <t xml:space="preserve">21:05,6     </t>
  </si>
  <si>
    <t>Elias</t>
  </si>
  <si>
    <t xml:space="preserve">Stoknes                         </t>
  </si>
  <si>
    <t>Alexander Damiano</t>
  </si>
  <si>
    <t xml:space="preserve">Hustad                          </t>
  </si>
  <si>
    <t xml:space="preserve">24:22,7     </t>
  </si>
  <si>
    <t>Henrik Mæland</t>
  </si>
  <si>
    <t xml:space="preserve">Haakenaasen                     </t>
  </si>
  <si>
    <t xml:space="preserve">21:41,9     </t>
  </si>
  <si>
    <t>Jonathan Wærdahl</t>
  </si>
  <si>
    <t xml:space="preserve">20:35,4     </t>
  </si>
  <si>
    <t xml:space="preserve">20:37,2     </t>
  </si>
  <si>
    <t>Mathias Hille</t>
  </si>
  <si>
    <t>Magnus Gunnes</t>
  </si>
  <si>
    <t xml:space="preserve">Kozar                           </t>
  </si>
  <si>
    <t xml:space="preserve">20:51,2     </t>
  </si>
  <si>
    <t>Ulrik Zaki Oklum</t>
  </si>
  <si>
    <t xml:space="preserve">20:07,4     </t>
  </si>
  <si>
    <t xml:space="preserve">Hermansen                       </t>
  </si>
  <si>
    <t>Rein,</t>
  </si>
  <si>
    <t xml:space="preserve">21:22,2     </t>
  </si>
  <si>
    <t>Linnea Otternes</t>
  </si>
  <si>
    <t xml:space="preserve">Lundekvam                       </t>
  </si>
  <si>
    <t xml:space="preserve">16:52,8     </t>
  </si>
  <si>
    <t>Mali Monica</t>
  </si>
  <si>
    <t xml:space="preserve">Engesæter                       </t>
  </si>
  <si>
    <t>Sigrid Orheim</t>
  </si>
  <si>
    <t xml:space="preserve">Mundal                          </t>
  </si>
  <si>
    <t xml:space="preserve">17:28,8     </t>
  </si>
  <si>
    <t xml:space="preserve">Sønnesyn                        </t>
  </si>
  <si>
    <t xml:space="preserve">16:39,4     </t>
  </si>
  <si>
    <t>Ann Kristin</t>
  </si>
  <si>
    <t xml:space="preserve">Aaland                          </t>
  </si>
  <si>
    <t xml:space="preserve">14:35,9     </t>
  </si>
  <si>
    <t>Lydia</t>
  </si>
  <si>
    <t xml:space="preserve">Årdal                           </t>
  </si>
  <si>
    <t xml:space="preserve">18:34,3     </t>
  </si>
  <si>
    <t xml:space="preserve">Tefre                           </t>
  </si>
  <si>
    <t xml:space="preserve">14:33,6     </t>
  </si>
  <si>
    <t>Elias Amsrud</t>
  </si>
  <si>
    <t xml:space="preserve">Husa                            </t>
  </si>
  <si>
    <t xml:space="preserve">13:59,1     </t>
  </si>
  <si>
    <t xml:space="preserve">Espe                            </t>
  </si>
  <si>
    <t xml:space="preserve">15:50,9     </t>
  </si>
  <si>
    <t>Ingebrigt</t>
  </si>
  <si>
    <t xml:space="preserve">Nes Hjelle                      </t>
  </si>
  <si>
    <t xml:space="preserve">14:09,3     </t>
  </si>
  <si>
    <t>Ådne Gauteplass</t>
  </si>
  <si>
    <t>August Da Silva</t>
  </si>
  <si>
    <t>Are Gauteplass</t>
  </si>
  <si>
    <t>Maren Hjelmeset</t>
  </si>
  <si>
    <t xml:space="preserve">14:33,8     </t>
  </si>
  <si>
    <t>Emilie Flo</t>
  </si>
  <si>
    <t xml:space="preserve">Stavik                          </t>
  </si>
  <si>
    <t xml:space="preserve">14:49,5     </t>
  </si>
  <si>
    <t>Kristina Skaflestad</t>
  </si>
  <si>
    <t xml:space="preserve">Hegrenes                        </t>
  </si>
  <si>
    <t>Steffen</t>
  </si>
  <si>
    <t xml:space="preserve">Sjøvold-Igelkjøn                </t>
  </si>
  <si>
    <t xml:space="preserve">22:38,5     </t>
  </si>
  <si>
    <t xml:space="preserve">Sæten                           </t>
  </si>
  <si>
    <t>Olaus Orheim</t>
  </si>
  <si>
    <t xml:space="preserve">22:26,3     </t>
  </si>
  <si>
    <t>Gard Reppen</t>
  </si>
  <si>
    <t xml:space="preserve">Vigdal                          </t>
  </si>
  <si>
    <t xml:space="preserve">20:28,6     </t>
  </si>
  <si>
    <t>Magnus Skeide</t>
  </si>
  <si>
    <t xml:space="preserve">19:09,8     </t>
  </si>
  <si>
    <t>André Aske</t>
  </si>
  <si>
    <t xml:space="preserve">Granheim                        </t>
  </si>
  <si>
    <t xml:space="preserve">20:52,3     </t>
  </si>
  <si>
    <t xml:space="preserve">20:16,8     </t>
  </si>
  <si>
    <t>Mari Hasle</t>
  </si>
  <si>
    <t xml:space="preserve">Falch                           </t>
  </si>
  <si>
    <t xml:space="preserve">18:43,2     </t>
  </si>
  <si>
    <t>Marthe Wilberg</t>
  </si>
  <si>
    <t>Katja</t>
  </si>
  <si>
    <t xml:space="preserve">Kulsetås                        </t>
  </si>
  <si>
    <t xml:space="preserve">16:32,1     </t>
  </si>
  <si>
    <t>Kristin</t>
  </si>
  <si>
    <t xml:space="preserve">Vassdal                         </t>
  </si>
  <si>
    <t>Mila Indre</t>
  </si>
  <si>
    <t xml:space="preserve">Marsi                           </t>
  </si>
  <si>
    <t xml:space="preserve">18:17,7     </t>
  </si>
  <si>
    <t>Ida Waldal</t>
  </si>
  <si>
    <t xml:space="preserve">Slettom                         </t>
  </si>
  <si>
    <t xml:space="preserve">16:43,8     </t>
  </si>
  <si>
    <t>Eva</t>
  </si>
  <si>
    <t xml:space="preserve">Ingebrigtsen                    </t>
  </si>
  <si>
    <t xml:space="preserve">Nevin                           </t>
  </si>
  <si>
    <t xml:space="preserve">14:47,3     </t>
  </si>
  <si>
    <t>Live</t>
  </si>
  <si>
    <t xml:space="preserve">Holmvassdal                     </t>
  </si>
  <si>
    <t xml:space="preserve">Skulbru                         </t>
  </si>
  <si>
    <t xml:space="preserve">Fremo                           </t>
  </si>
  <si>
    <t xml:space="preserve">16:27,8     </t>
  </si>
  <si>
    <t>Karl Herman</t>
  </si>
  <si>
    <t>Brage Krohn</t>
  </si>
  <si>
    <t xml:space="preserve">Garnæs                          </t>
  </si>
  <si>
    <t xml:space="preserve">14:27,6     </t>
  </si>
  <si>
    <t>Emil Reinertsen</t>
  </si>
  <si>
    <t xml:space="preserve">Leroyer                         </t>
  </si>
  <si>
    <t>Krister</t>
  </si>
  <si>
    <t xml:space="preserve">Sundset                         </t>
  </si>
  <si>
    <t xml:space="preserve">14:47,7     </t>
  </si>
  <si>
    <t>Ola Sugustad</t>
  </si>
  <si>
    <t xml:space="preserve">Antonsen                        </t>
  </si>
  <si>
    <t xml:space="preserve">13:35,4     </t>
  </si>
  <si>
    <t>Peder</t>
  </si>
  <si>
    <t xml:space="preserve">Rygg                            </t>
  </si>
  <si>
    <t xml:space="preserve">13:54,0     </t>
  </si>
  <si>
    <t>Edvard</t>
  </si>
  <si>
    <t xml:space="preserve">Fuglem                          </t>
  </si>
  <si>
    <t xml:space="preserve">15:25,2     </t>
  </si>
  <si>
    <t xml:space="preserve">13:49,1     </t>
  </si>
  <si>
    <t>Adrian Oanes</t>
  </si>
  <si>
    <t xml:space="preserve">Sjøli                           </t>
  </si>
  <si>
    <t xml:space="preserve">14:58,6     </t>
  </si>
  <si>
    <t>Christian Johannes Groth</t>
  </si>
  <si>
    <t xml:space="preserve">Brodtkorb                       </t>
  </si>
  <si>
    <t xml:space="preserve">14:44,6     </t>
  </si>
  <si>
    <t>Sindre Hovlandsvåg</t>
  </si>
  <si>
    <t xml:space="preserve">Røkke                           </t>
  </si>
  <si>
    <t xml:space="preserve">14:09,2     </t>
  </si>
  <si>
    <t xml:space="preserve">Kvarme                          </t>
  </si>
  <si>
    <t>Casper Kvam</t>
  </si>
  <si>
    <t xml:space="preserve">Grindhagen                      </t>
  </si>
  <si>
    <t xml:space="preserve">13:08,3     </t>
  </si>
  <si>
    <t>Even Lystad</t>
  </si>
  <si>
    <t xml:space="preserve">Dybwad                          </t>
  </si>
  <si>
    <t xml:space="preserve">14:10,6     </t>
  </si>
  <si>
    <t>Nils Oscar</t>
  </si>
  <si>
    <t xml:space="preserve">Bryøen                          </t>
  </si>
  <si>
    <t xml:space="preserve">13:42,9     </t>
  </si>
  <si>
    <t>Ingrid Beate</t>
  </si>
  <si>
    <t xml:space="preserve">Østbyhaug                       </t>
  </si>
  <si>
    <t>Mabel Ovedie Herskedal</t>
  </si>
  <si>
    <t xml:space="preserve">14:39,2     </t>
  </si>
  <si>
    <t>Marina</t>
  </si>
  <si>
    <t xml:space="preserve">Trøen                           </t>
  </si>
  <si>
    <t>Mali Eidnes</t>
  </si>
  <si>
    <t xml:space="preserve">15:30,4     </t>
  </si>
  <si>
    <t>Viktoria Røvik</t>
  </si>
  <si>
    <t xml:space="preserve">Kvamvold                        </t>
  </si>
  <si>
    <t xml:space="preserve">15:59,6     </t>
  </si>
  <si>
    <t xml:space="preserve">Vikin                           </t>
  </si>
  <si>
    <t xml:space="preserve">17:44,0     </t>
  </si>
  <si>
    <t>Tuva Henden</t>
  </si>
  <si>
    <t xml:space="preserve">Grøtte                          </t>
  </si>
  <si>
    <t xml:space="preserve">14:56,2     </t>
  </si>
  <si>
    <t xml:space="preserve">Austgulen                       </t>
  </si>
  <si>
    <t xml:space="preserve">15:30,2     </t>
  </si>
  <si>
    <t>Hedda Fevang</t>
  </si>
  <si>
    <t xml:space="preserve">15:34,0     </t>
  </si>
  <si>
    <t>Lina</t>
  </si>
  <si>
    <t xml:space="preserve">Lundberg                        </t>
  </si>
  <si>
    <t xml:space="preserve">17:17,5     </t>
  </si>
  <si>
    <t>Ane Høsflot</t>
  </si>
  <si>
    <t xml:space="preserve">Klæbo                           </t>
  </si>
  <si>
    <t>Vilde Fjorden</t>
  </si>
  <si>
    <t xml:space="preserve">15:50,6     </t>
  </si>
  <si>
    <t>Mari</t>
  </si>
  <si>
    <t>Stine</t>
  </si>
  <si>
    <t xml:space="preserve">Fiske                           </t>
  </si>
  <si>
    <t xml:space="preserve">Sagen                           </t>
  </si>
  <si>
    <t>Hedda Nordgård</t>
  </si>
  <si>
    <t>Sara Hoven</t>
  </si>
  <si>
    <t xml:space="preserve">Valleraunet                     </t>
  </si>
  <si>
    <t xml:space="preserve">18:25,3     </t>
  </si>
  <si>
    <t>Maja Bostrøm</t>
  </si>
  <si>
    <t xml:space="preserve">Celius                          </t>
  </si>
  <si>
    <t>Bina</t>
  </si>
  <si>
    <t xml:space="preserve">Randen                          </t>
  </si>
  <si>
    <t>Adrian Bakken</t>
  </si>
  <si>
    <t xml:space="preserve">20:19,6     </t>
  </si>
  <si>
    <t>August Staudenmann</t>
  </si>
  <si>
    <t xml:space="preserve">Maske                           </t>
  </si>
  <si>
    <t xml:space="preserve">20:20,7     </t>
  </si>
  <si>
    <t>Vetle Grønvik</t>
  </si>
  <si>
    <t xml:space="preserve">Ekra                            </t>
  </si>
  <si>
    <t>Sture</t>
  </si>
  <si>
    <t xml:space="preserve">19:04,2     </t>
  </si>
  <si>
    <t>Tomas</t>
  </si>
  <si>
    <t xml:space="preserve">21:27,3     </t>
  </si>
  <si>
    <t>Niclas Johansen</t>
  </si>
  <si>
    <t xml:space="preserve">Svardal                         </t>
  </si>
  <si>
    <t xml:space="preserve">19:19,0     </t>
  </si>
  <si>
    <t xml:space="preserve">Opland                          </t>
  </si>
  <si>
    <t xml:space="preserve">19:07,9     </t>
  </si>
  <si>
    <t xml:space="preserve">21:15,4     </t>
  </si>
  <si>
    <t>Sindre Bogen</t>
  </si>
  <si>
    <t xml:space="preserve">Brurok                          </t>
  </si>
  <si>
    <t xml:space="preserve">18:45,3     </t>
  </si>
  <si>
    <t xml:space="preserve">Skaanes                         </t>
  </si>
  <si>
    <t xml:space="preserve">19:01,6     </t>
  </si>
  <si>
    <t>Nils Ole</t>
  </si>
  <si>
    <t xml:space="preserve">19:52,2     </t>
  </si>
  <si>
    <t xml:space="preserve">Finanger                        </t>
  </si>
  <si>
    <t xml:space="preserve">20:20,5     </t>
  </si>
  <si>
    <t>Amund Engesvold</t>
  </si>
  <si>
    <t xml:space="preserve">Flataker                        </t>
  </si>
  <si>
    <t xml:space="preserve">20:34,9     </t>
  </si>
  <si>
    <t>Erik Hans Edward</t>
  </si>
  <si>
    <t xml:space="preserve">Haddon                          </t>
  </si>
  <si>
    <t xml:space="preserve">Kvennås                         </t>
  </si>
  <si>
    <t xml:space="preserve">18:32,8     </t>
  </si>
  <si>
    <t>Hallvard</t>
  </si>
  <si>
    <t xml:space="preserve">Flatberg                        </t>
  </si>
  <si>
    <t xml:space="preserve">20:52,4     </t>
  </si>
  <si>
    <t>Antonius Herskedal</t>
  </si>
  <si>
    <t xml:space="preserve">20:53,0     </t>
  </si>
  <si>
    <t>Olve</t>
  </si>
  <si>
    <t xml:space="preserve">Løseth                          </t>
  </si>
  <si>
    <t xml:space="preserve">19:50,6     </t>
  </si>
  <si>
    <t>Noa Sæterbø</t>
  </si>
  <si>
    <t xml:space="preserve">Raaen                           </t>
  </si>
  <si>
    <t xml:space="preserve">20:48,8     </t>
  </si>
  <si>
    <t>Endre Engtrø</t>
  </si>
  <si>
    <t xml:space="preserve">Husby                           </t>
  </si>
  <si>
    <t>Tage Kulset</t>
  </si>
  <si>
    <t xml:space="preserve">Merakerås                       </t>
  </si>
  <si>
    <t xml:space="preserve">20:07,5     </t>
  </si>
  <si>
    <t xml:space="preserve">Mølnvik                         </t>
  </si>
  <si>
    <t xml:space="preserve">19:51,1     </t>
  </si>
  <si>
    <t>Torgeir Vassmo</t>
  </si>
  <si>
    <t xml:space="preserve">20:32,0     </t>
  </si>
  <si>
    <t>Hjalmar</t>
  </si>
  <si>
    <t>Sveri</t>
  </si>
  <si>
    <t>Gjesteklasse G16</t>
  </si>
  <si>
    <t>Ludvig</t>
  </si>
  <si>
    <t xml:space="preserve">18:41,1     </t>
  </si>
  <si>
    <t xml:space="preserve">15:47,9     </t>
  </si>
  <si>
    <t>Astri Reithe</t>
  </si>
  <si>
    <t xml:space="preserve">16:38,0     </t>
  </si>
  <si>
    <t>Maria Elise Moeng</t>
  </si>
  <si>
    <t xml:space="preserve">18:11,7     </t>
  </si>
  <si>
    <t>Erle Nymo</t>
  </si>
  <si>
    <t xml:space="preserve">Melseth                         </t>
  </si>
  <si>
    <t xml:space="preserve">16:15,6     </t>
  </si>
  <si>
    <t>Constance</t>
  </si>
  <si>
    <t xml:space="preserve">20:11,8     </t>
  </si>
  <si>
    <t>Hanna Elisabeth</t>
  </si>
  <si>
    <t xml:space="preserve">Aspenes                         </t>
  </si>
  <si>
    <t xml:space="preserve">18:31,6     </t>
  </si>
  <si>
    <t>Aurora Nemine</t>
  </si>
  <si>
    <t xml:space="preserve">Bjørnsund                       </t>
  </si>
  <si>
    <t xml:space="preserve">19:54,2     </t>
  </si>
  <si>
    <t>Charlene Renee Ødegaard</t>
  </si>
  <si>
    <t xml:space="preserve">17:53,3     </t>
  </si>
  <si>
    <t>Ine</t>
  </si>
  <si>
    <t xml:space="preserve">Skille                          </t>
  </si>
  <si>
    <t xml:space="preserve">Bergland                        </t>
  </si>
  <si>
    <t>Henry</t>
  </si>
  <si>
    <t xml:space="preserve">Skjønsfjell                     </t>
  </si>
  <si>
    <t>Elias Nikolai Veseth</t>
  </si>
  <si>
    <t xml:space="preserve">15:09,0     </t>
  </si>
  <si>
    <t xml:space="preserve">13:54,3     </t>
  </si>
  <si>
    <t>Ulrik Johan</t>
  </si>
  <si>
    <t xml:space="preserve">Fagerfjord                      </t>
  </si>
  <si>
    <t xml:space="preserve">16:04,9     </t>
  </si>
  <si>
    <t>Noah Christoffer Nielsen</t>
  </si>
  <si>
    <t xml:space="preserve">Nylund                          </t>
  </si>
  <si>
    <t xml:space="preserve">13:05,1     </t>
  </si>
  <si>
    <t>Rolf-martin Andersen</t>
  </si>
  <si>
    <t xml:space="preserve">15:00,4     </t>
  </si>
  <si>
    <t xml:space="preserve">14:02,1     </t>
  </si>
  <si>
    <t>Julian André Mikkelsen</t>
  </si>
  <si>
    <t xml:space="preserve">Lorentsen                       </t>
  </si>
  <si>
    <t>Sarah Michelle</t>
  </si>
  <si>
    <t xml:space="preserve">Lambertsen                      </t>
  </si>
  <si>
    <t xml:space="preserve">17:53,5     </t>
  </si>
  <si>
    <t>Ina Anette Larsen</t>
  </si>
  <si>
    <t xml:space="preserve">17:05,7     </t>
  </si>
  <si>
    <t>Ingeborg Andberg</t>
  </si>
  <si>
    <t>Sigrid Kvandal</t>
  </si>
  <si>
    <t xml:space="preserve">16:07,3     </t>
  </si>
  <si>
    <t>Anna Sofie</t>
  </si>
  <si>
    <t xml:space="preserve">17:55,7     </t>
  </si>
  <si>
    <t>Tone Lise</t>
  </si>
  <si>
    <t xml:space="preserve">14:52,9     </t>
  </si>
  <si>
    <t>Katrine Storjord</t>
  </si>
  <si>
    <t xml:space="preserve">16:01,0     </t>
  </si>
  <si>
    <t>Perle</t>
  </si>
  <si>
    <t xml:space="preserve">16:43,2     </t>
  </si>
  <si>
    <t>Bertine Strand</t>
  </si>
  <si>
    <t xml:space="preserve">Tøllefsen                       </t>
  </si>
  <si>
    <t xml:space="preserve">Sagerup-Nordkild                </t>
  </si>
  <si>
    <t xml:space="preserve">16:12,2     </t>
  </si>
  <si>
    <t>Ivar Hognestad</t>
  </si>
  <si>
    <t xml:space="preserve">Fredheim                        </t>
  </si>
  <si>
    <t xml:space="preserve">Bjørklund                       </t>
  </si>
  <si>
    <t xml:space="preserve">20:12,9     </t>
  </si>
  <si>
    <t>Vetle Arder</t>
  </si>
  <si>
    <t xml:space="preserve">Skildheim                       </t>
  </si>
  <si>
    <t xml:space="preserve">20:29,8     </t>
  </si>
  <si>
    <t xml:space="preserve">Ånesen                          </t>
  </si>
  <si>
    <t xml:space="preserve">21:07,9     </t>
  </si>
  <si>
    <t>Adrian</t>
  </si>
  <si>
    <t xml:space="preserve">Rydningen                       </t>
  </si>
  <si>
    <t xml:space="preserve">19:57,4     </t>
  </si>
  <si>
    <t>Robert Skog</t>
  </si>
  <si>
    <t xml:space="preserve">19:12,0     </t>
  </si>
  <si>
    <t>Tobias Sørslett</t>
  </si>
  <si>
    <t xml:space="preserve">Samuelsen                       </t>
  </si>
  <si>
    <t xml:space="preserve">20:23,1     </t>
  </si>
  <si>
    <t>Oskar Andreas</t>
  </si>
  <si>
    <t>Aleksander Strand</t>
  </si>
  <si>
    <t>Hågen</t>
  </si>
  <si>
    <t xml:space="preserve">19:27,3     </t>
  </si>
  <si>
    <t>Henning Berg</t>
  </si>
  <si>
    <t xml:space="preserve">20:37,9     </t>
  </si>
  <si>
    <t>Per Anders</t>
  </si>
  <si>
    <t xml:space="preserve">Lind                            </t>
  </si>
  <si>
    <t xml:space="preserve">20:08,6     </t>
  </si>
  <si>
    <t>Helene Hafredal</t>
  </si>
  <si>
    <t>Gyrid Wergeland</t>
  </si>
  <si>
    <t>Mina Sofie Kjærås</t>
  </si>
  <si>
    <t>Guro Tho</t>
  </si>
  <si>
    <t xml:space="preserve">18:09,0     </t>
  </si>
  <si>
    <t>Mari Kålås</t>
  </si>
  <si>
    <t xml:space="preserve">16:33,7     </t>
  </si>
  <si>
    <t>Sigrid Marit Jonassen</t>
  </si>
  <si>
    <t xml:space="preserve">Verpe                           </t>
  </si>
  <si>
    <t>Olav Haugeberg</t>
  </si>
  <si>
    <t xml:space="preserve">Midtbø                          </t>
  </si>
  <si>
    <t>Nicklas</t>
  </si>
  <si>
    <t xml:space="preserve">Skaug                           </t>
  </si>
  <si>
    <t xml:space="preserve">13:33,1     </t>
  </si>
  <si>
    <t>Iver Semb</t>
  </si>
  <si>
    <t xml:space="preserve">Vestgarden                      </t>
  </si>
  <si>
    <t xml:space="preserve">16:26,1     </t>
  </si>
  <si>
    <t xml:space="preserve">Solvik                          </t>
  </si>
  <si>
    <t>Anders Hasaas</t>
  </si>
  <si>
    <t xml:space="preserve">Klavenes                        </t>
  </si>
  <si>
    <t xml:space="preserve">13:27,8     </t>
  </si>
  <si>
    <t>Johan August Aune</t>
  </si>
  <si>
    <t>Oskar Opstad</t>
  </si>
  <si>
    <t xml:space="preserve">Vike                            </t>
  </si>
  <si>
    <t xml:space="preserve">13:10,7     </t>
  </si>
  <si>
    <t>Håkon Tho</t>
  </si>
  <si>
    <t xml:space="preserve">15:36,6     </t>
  </si>
  <si>
    <t xml:space="preserve">Tjentland                       </t>
  </si>
  <si>
    <t xml:space="preserve">14:53,1     </t>
  </si>
  <si>
    <t>Sivert Vataker</t>
  </si>
  <si>
    <t xml:space="preserve">Liverød                         </t>
  </si>
  <si>
    <t xml:space="preserve">16:32,3     </t>
  </si>
  <si>
    <t>Sebastian Joberg</t>
  </si>
  <si>
    <t xml:space="preserve">14:17,0     </t>
  </si>
  <si>
    <t>Jakob Kristoffer Skjold</t>
  </si>
  <si>
    <t xml:space="preserve">Engedahl                        </t>
  </si>
  <si>
    <t xml:space="preserve">17:43,8     </t>
  </si>
  <si>
    <t xml:space="preserve">Bjørgum                         </t>
  </si>
  <si>
    <t xml:space="preserve">16:17,3     </t>
  </si>
  <si>
    <t>Iver Elias</t>
  </si>
  <si>
    <t>Kolbjørn Hage</t>
  </si>
  <si>
    <t xml:space="preserve">15:57,9     </t>
  </si>
  <si>
    <t>Nikolai Einvik</t>
  </si>
  <si>
    <t xml:space="preserve">13:06,6     </t>
  </si>
  <si>
    <t>Lars Olav Aspheim</t>
  </si>
  <si>
    <t xml:space="preserve">Kåsa                            </t>
  </si>
  <si>
    <t xml:space="preserve">13:56,3     </t>
  </si>
  <si>
    <t>Simon Skjeldal</t>
  </si>
  <si>
    <t>Oscar</t>
  </si>
  <si>
    <t xml:space="preserve">Nome                            </t>
  </si>
  <si>
    <t xml:space="preserve">15:22,6     </t>
  </si>
  <si>
    <t>Benjamin Riis</t>
  </si>
  <si>
    <t xml:space="preserve">Korsane                         </t>
  </si>
  <si>
    <t>Casper</t>
  </si>
  <si>
    <t xml:space="preserve">13:38,3     </t>
  </si>
  <si>
    <t xml:space="preserve">Engehult                        </t>
  </si>
  <si>
    <t xml:space="preserve">16:39,5     </t>
  </si>
  <si>
    <t>Kristin Melby</t>
  </si>
  <si>
    <t>Maren Halle</t>
  </si>
  <si>
    <t xml:space="preserve">14:16,4     </t>
  </si>
  <si>
    <t>Ingerid</t>
  </si>
  <si>
    <t xml:space="preserve">Vadder                          </t>
  </si>
  <si>
    <t>Hedda Madeleine</t>
  </si>
  <si>
    <t xml:space="preserve">Gjerstad                        </t>
  </si>
  <si>
    <t xml:space="preserve">15:40,3     </t>
  </si>
  <si>
    <t xml:space="preserve">17:22,4     </t>
  </si>
  <si>
    <t>Sigrid</t>
  </si>
  <si>
    <t xml:space="preserve">Vinjerui                        </t>
  </si>
  <si>
    <t>Nora Sofie</t>
  </si>
  <si>
    <t xml:space="preserve">Doksrød                         </t>
  </si>
  <si>
    <t xml:space="preserve">14:22,5     </t>
  </si>
  <si>
    <t>Mari Haugenes</t>
  </si>
  <si>
    <t xml:space="preserve">Elvestad                        </t>
  </si>
  <si>
    <t xml:space="preserve">15:03,3     </t>
  </si>
  <si>
    <t>Karoline Wergeland</t>
  </si>
  <si>
    <t xml:space="preserve">Kvestad                         </t>
  </si>
  <si>
    <t>Annika</t>
  </si>
  <si>
    <t xml:space="preserve">Dahl                            </t>
  </si>
  <si>
    <t>Vebjørn</t>
  </si>
  <si>
    <t xml:space="preserve">17:48,8     </t>
  </si>
  <si>
    <t>Alv Sigurd</t>
  </si>
  <si>
    <t xml:space="preserve">20:01,0     </t>
  </si>
  <si>
    <t xml:space="preserve">Horgen                          </t>
  </si>
  <si>
    <t xml:space="preserve">19:59,5     </t>
  </si>
  <si>
    <t xml:space="preserve">19:35,7     </t>
  </si>
  <si>
    <t>Oscar Creutzer</t>
  </si>
  <si>
    <t xml:space="preserve">Langslet                        </t>
  </si>
  <si>
    <t xml:space="preserve">21:58,4     </t>
  </si>
  <si>
    <t xml:space="preserve">Sørsdal                         </t>
  </si>
  <si>
    <t xml:space="preserve">21:32,0     </t>
  </si>
  <si>
    <t xml:space="preserve">Kleiv                           </t>
  </si>
  <si>
    <t xml:space="preserve">Haugerud                        </t>
  </si>
  <si>
    <t>Fredrik Hoksrud</t>
  </si>
  <si>
    <t xml:space="preserve">17:39,2     </t>
  </si>
  <si>
    <t xml:space="preserve">20:25,0     </t>
  </si>
  <si>
    <t>Arthur Hartvedt</t>
  </si>
  <si>
    <t>Brede Bygjordet</t>
  </si>
  <si>
    <t>Sebastian Lund</t>
  </si>
  <si>
    <t xml:space="preserve">21:17,8     </t>
  </si>
  <si>
    <t>Andreas Fon</t>
  </si>
  <si>
    <t xml:space="preserve">Heierstad                       </t>
  </si>
  <si>
    <t xml:space="preserve">19:28,0     </t>
  </si>
  <si>
    <t>Daniel Andersen</t>
  </si>
  <si>
    <t xml:space="preserve">20:06,0     </t>
  </si>
  <si>
    <t>Martin Røland</t>
  </si>
  <si>
    <t>Jørgen Bertram</t>
  </si>
  <si>
    <t xml:space="preserve">Dyrdahl                         </t>
  </si>
  <si>
    <t>Mina</t>
  </si>
  <si>
    <t xml:space="preserve">16:47,0     </t>
  </si>
  <si>
    <t>Elise Fredheim</t>
  </si>
  <si>
    <t xml:space="preserve">16:05,5     </t>
  </si>
  <si>
    <t xml:space="preserve">Stigen                          </t>
  </si>
  <si>
    <t xml:space="preserve">Bråthen                         </t>
  </si>
  <si>
    <t xml:space="preserve">17:15,1     </t>
  </si>
  <si>
    <t>Karin Ingrid Marie</t>
  </si>
  <si>
    <t xml:space="preserve">Dalbye                          </t>
  </si>
  <si>
    <t xml:space="preserve">16:53,3     </t>
  </si>
  <si>
    <t>Anne Toril Bjørk</t>
  </si>
  <si>
    <t xml:space="preserve">Kvarsnes                        </t>
  </si>
  <si>
    <t xml:space="preserve">18:35,5     </t>
  </si>
  <si>
    <t>Marcus</t>
  </si>
  <si>
    <t xml:space="preserve">Dahl-Rismyhr                    </t>
  </si>
  <si>
    <t xml:space="preserve">13:34,2     </t>
  </si>
  <si>
    <t>Julian Teige</t>
  </si>
  <si>
    <t xml:space="preserve">Haakaas                         </t>
  </si>
  <si>
    <t xml:space="preserve">14:53,0     </t>
  </si>
  <si>
    <t>Jesper Meistad</t>
  </si>
  <si>
    <t xml:space="preserve">16:25,8     </t>
  </si>
  <si>
    <t xml:space="preserve">Fredriksen                      </t>
  </si>
  <si>
    <t xml:space="preserve">15:22,0     </t>
  </si>
  <si>
    <t xml:space="preserve">15:26,2     </t>
  </si>
  <si>
    <t>Sofie Eide</t>
  </si>
  <si>
    <t xml:space="preserve">Sulusnes                        </t>
  </si>
  <si>
    <t xml:space="preserve">17:53,2     </t>
  </si>
  <si>
    <t xml:space="preserve">Lundem                          </t>
  </si>
  <si>
    <t>Hans Peder</t>
  </si>
  <si>
    <t>7 Sendes på e-post til bjarte@eqtiming.no - frist: lørdag 21:00 elektronisk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</si>
</sst>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.25"/>
      <color indexed="8"/>
      <name val="MS Sans Serif"/>
    </font>
    <font>
      <sz val="8.25"/>
      <color indexed="8"/>
      <name val="Tahoma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0" fillId="0" borderId="6" xfId="0" applyBorder="1"/>
    <xf numFmtId="0" fontId="1" fillId="3" borderId="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0" quotePrefix="1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5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alignment horizontal="left" vertical="top" textRotation="0" wrapText="0" indent="0" justifyLastLine="0" shrinkToFit="0" readingOrder="0"/>
    </dxf>
    <dxf>
      <font>
        <sz val="8.25"/>
        <color indexed="8"/>
        <name val="Tahoma"/>
        <scheme val="none"/>
      </font>
      <alignment horizontal="left" vertical="top" textRotation="0" wrapText="0" indent="0" justifyLastLine="0" shrinkToFit="0" readingOrder="0"/>
    </dxf>
    <dxf>
      <font>
        <sz val="8.25"/>
        <color indexed="8"/>
        <name val="Tahoma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alignment horizontal="righ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</xdr:row>
      <xdr:rowOff>161925</xdr:rowOff>
    </xdr:from>
    <xdr:ext cx="184731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2292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l1" displayName="Tabell1" ref="I8:O1035" totalsRowShown="0" headerRowDxfId="15" dataDxfId="14" tableBorderDxfId="13">
  <autoFilter ref="I8:O1035"/>
  <tableColumns count="7">
    <tableColumn id="1" name="Startnr" dataDxfId="12"/>
    <tableColumn id="2" name="Navn" dataDxfId="11"/>
    <tableColumn id="3" name="Etternavn" dataDxfId="10"/>
    <tableColumn id="4" name="Brikke" dataDxfId="9"/>
    <tableColumn id="5" name="Krets" dataDxfId="8"/>
    <tableColumn id="6" name="Klasse" dataDxfId="7"/>
    <tableColumn id="7" name="Tid" dataDxfId="6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3"/>
  <sheetViews>
    <sheetView tabSelected="1" zoomScale="115" zoomScaleNormal="115" workbookViewId="0">
      <selection activeCell="I9" sqref="I9"/>
    </sheetView>
  </sheetViews>
  <sheetFormatPr defaultColWidth="11.42578125" defaultRowHeight="15" x14ac:dyDescent="0.25"/>
  <cols>
    <col min="1" max="1" width="17.7109375" customWidth="1"/>
    <col min="3" max="3" width="13.85546875" style="1" customWidth="1"/>
    <col min="5" max="5" width="17.140625" customWidth="1"/>
    <col min="6" max="6" width="25" style="1" customWidth="1"/>
    <col min="8" max="8" width="12.28515625" style="1" customWidth="1"/>
    <col min="9" max="9" width="9.140625" customWidth="1"/>
    <col min="10" max="10" width="20.5703125" customWidth="1"/>
    <col min="11" max="11" width="19" customWidth="1"/>
    <col min="12" max="12" width="6.85546875" style="1" customWidth="1"/>
    <col min="13" max="13" width="6.28515625" style="1" customWidth="1"/>
    <col min="14" max="14" width="7.7109375" customWidth="1"/>
    <col min="15" max="15" width="7" customWidth="1"/>
    <col min="16" max="16" width="6.85546875" customWidth="1"/>
  </cols>
  <sheetData>
    <row r="1" spans="1:21" s="4" customFormat="1" ht="19.5" thickBot="1" x14ac:dyDescent="0.35">
      <c r="B1" s="23" t="s">
        <v>477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21" s="4" customFormat="1" ht="15.75" x14ac:dyDescent="0.25">
      <c r="A2" s="4" t="s">
        <v>210</v>
      </c>
      <c r="C2" s="5"/>
      <c r="F2" s="5"/>
      <c r="H2" s="5"/>
      <c r="I2" s="4" t="s">
        <v>208</v>
      </c>
      <c r="J2" s="5"/>
      <c r="M2" s="5"/>
    </row>
    <row r="3" spans="1:21" s="4" customFormat="1" ht="15.75" x14ac:dyDescent="0.25">
      <c r="A3" s="4" t="s">
        <v>211</v>
      </c>
      <c r="C3" s="5"/>
      <c r="F3" s="5"/>
      <c r="I3" s="4" t="s">
        <v>209</v>
      </c>
      <c r="J3" s="5"/>
      <c r="M3" s="5"/>
    </row>
    <row r="4" spans="1:21" s="4" customFormat="1" ht="15.75" x14ac:dyDescent="0.25">
      <c r="A4" s="20" t="s">
        <v>478</v>
      </c>
      <c r="C4" s="5"/>
      <c r="F4" s="5"/>
      <c r="H4" s="5"/>
      <c r="I4" s="4" t="s">
        <v>11</v>
      </c>
      <c r="L4" s="5"/>
      <c r="M4" s="5"/>
    </row>
    <row r="5" spans="1:21" s="4" customFormat="1" ht="15.75" x14ac:dyDescent="0.25">
      <c r="A5" s="4" t="s">
        <v>331</v>
      </c>
      <c r="H5" s="5"/>
      <c r="I5" s="6" t="s">
        <v>2761</v>
      </c>
    </row>
    <row r="6" spans="1:21" s="4" customFormat="1" ht="15.75" x14ac:dyDescent="0.25">
      <c r="H6" s="5"/>
    </row>
    <row r="7" spans="1:21" ht="18.75" x14ac:dyDescent="0.3">
      <c r="A7" s="15"/>
      <c r="B7" s="9" t="s">
        <v>4</v>
      </c>
      <c r="C7" s="10"/>
      <c r="D7" s="8"/>
      <c r="E7" s="8"/>
      <c r="F7" s="10"/>
      <c r="G7" s="8"/>
      <c r="H7" s="11" t="s">
        <v>10</v>
      </c>
      <c r="I7" s="21" t="s">
        <v>212</v>
      </c>
      <c r="J7" s="21"/>
      <c r="K7" s="21"/>
      <c r="L7" s="21"/>
      <c r="M7" s="21"/>
      <c r="N7" s="22"/>
      <c r="Q7" t="s">
        <v>213</v>
      </c>
      <c r="R7" t="s">
        <v>214</v>
      </c>
      <c r="T7" t="s">
        <v>6</v>
      </c>
    </row>
    <row r="8" spans="1:21" s="3" customFormat="1" ht="15.75" x14ac:dyDescent="0.25">
      <c r="A8" s="16" t="s">
        <v>12</v>
      </c>
      <c r="B8" s="12" t="s">
        <v>9</v>
      </c>
      <c r="C8" s="13" t="s">
        <v>3</v>
      </c>
      <c r="D8" s="13" t="s">
        <v>0</v>
      </c>
      <c r="E8" s="13" t="s">
        <v>8</v>
      </c>
      <c r="F8" s="13" t="s">
        <v>2</v>
      </c>
      <c r="G8" s="13" t="s">
        <v>7</v>
      </c>
      <c r="H8" s="14" t="s">
        <v>207</v>
      </c>
      <c r="I8" s="3" t="s">
        <v>4</v>
      </c>
      <c r="J8" s="3" t="s">
        <v>1</v>
      </c>
      <c r="K8" s="3" t="s">
        <v>2</v>
      </c>
      <c r="L8" s="3" t="s">
        <v>7</v>
      </c>
      <c r="M8" s="3" t="s">
        <v>5</v>
      </c>
      <c r="N8" s="3" t="s">
        <v>6</v>
      </c>
      <c r="O8" s="3" t="s">
        <v>330</v>
      </c>
      <c r="Q8" s="19">
        <v>158</v>
      </c>
      <c r="R8" s="18" t="s">
        <v>332</v>
      </c>
      <c r="S8" s="17">
        <v>1</v>
      </c>
      <c r="T8" s="18" t="s">
        <v>476</v>
      </c>
      <c r="U8"/>
    </row>
    <row r="9" spans="1:21" ht="15.75" x14ac:dyDescent="0.25">
      <c r="A9" t="str">
        <f>VLOOKUP($B9,$Q$8:MS999,2,FALSE)</f>
        <v>Agder og Rogaland Skikrets  lag 1</v>
      </c>
      <c r="B9" s="7">
        <f>Q8</f>
        <v>158</v>
      </c>
      <c r="C9" t="str">
        <f>VLOOKUP($B9,$Q$8:MU999,4,FALSE)</f>
        <v>J 16 år</v>
      </c>
      <c r="D9" s="1">
        <v>1</v>
      </c>
      <c r="E9" t="e">
        <f>VLOOKUP($H9,$I$8:O1035,2,FALSE)</f>
        <v>#N/A</v>
      </c>
      <c r="F9" s="1" t="e">
        <f>VLOOKUP($H9,$I$8:P999,3,FALSE)</f>
        <v>#N/A</v>
      </c>
      <c r="G9" t="e">
        <f>VLOOKUP($H9,$I$8:Q999,4,FALSE)</f>
        <v>#N/A</v>
      </c>
      <c r="H9" s="2"/>
      <c r="I9" s="17">
        <v>5</v>
      </c>
      <c r="J9" s="18" t="s">
        <v>479</v>
      </c>
      <c r="K9" s="18" t="s">
        <v>480</v>
      </c>
      <c r="L9" s="17">
        <v>3648078</v>
      </c>
      <c r="M9" s="18" t="s">
        <v>14</v>
      </c>
      <c r="N9" s="18" t="s">
        <v>481</v>
      </c>
      <c r="O9" s="18" t="s">
        <v>482</v>
      </c>
      <c r="P9" t="e">
        <f t="shared" ref="P9:P72" si="0">VLOOKUP(I9,$H$9:$H$999,1,FALSE)</f>
        <v>#N/A</v>
      </c>
      <c r="Q9" s="19">
        <v>174</v>
      </c>
      <c r="R9" s="18" t="s">
        <v>333</v>
      </c>
      <c r="S9" s="17">
        <v>2</v>
      </c>
      <c r="T9" s="18" t="s">
        <v>476</v>
      </c>
    </row>
    <row r="10" spans="1:21" ht="15.75" x14ac:dyDescent="0.25">
      <c r="A10">
        <f>VLOOKUP($B9,$Q$8:MS999,3,FALSE)</f>
        <v>1</v>
      </c>
      <c r="B10" s="7">
        <f>B9</f>
        <v>158</v>
      </c>
      <c r="C10"/>
      <c r="D10" s="1">
        <v>2</v>
      </c>
      <c r="E10" t="e">
        <f>VLOOKUP($H10,$I$8:O1035,2,FALSE)</f>
        <v>#N/A</v>
      </c>
      <c r="F10" s="1" t="e">
        <f>VLOOKUP($H10,$I$8:P999,3,FALSE)</f>
        <v>#N/A</v>
      </c>
      <c r="G10" t="e">
        <f>VLOOKUP($H10,$I$8:Q999,4,FALSE)</f>
        <v>#N/A</v>
      </c>
      <c r="H10" s="2"/>
      <c r="I10" s="17">
        <v>8</v>
      </c>
      <c r="J10" s="18" t="s">
        <v>483</v>
      </c>
      <c r="K10" s="18" t="s">
        <v>484</v>
      </c>
      <c r="L10" s="17">
        <v>3817780</v>
      </c>
      <c r="M10" s="18" t="s">
        <v>14</v>
      </c>
      <c r="N10" s="18" t="s">
        <v>481</v>
      </c>
      <c r="O10" s="18" t="s">
        <v>321</v>
      </c>
      <c r="P10" t="e">
        <f t="shared" si="0"/>
        <v>#N/A</v>
      </c>
      <c r="Q10" s="19">
        <v>205</v>
      </c>
      <c r="R10" s="18" t="s">
        <v>334</v>
      </c>
      <c r="S10" s="17">
        <v>3</v>
      </c>
      <c r="T10" s="18" t="s">
        <v>476</v>
      </c>
    </row>
    <row r="11" spans="1:21" ht="15.75" x14ac:dyDescent="0.25">
      <c r="B11" s="7">
        <f>B9</f>
        <v>158</v>
      </c>
      <c r="C11"/>
      <c r="D11" s="1">
        <v>3</v>
      </c>
      <c r="E11" t="e">
        <f>VLOOKUP($H11,$I$8:O1035,2,FALSE)</f>
        <v>#N/A</v>
      </c>
      <c r="F11" s="1" t="e">
        <f>VLOOKUP($H11,$I$8:P999,3,FALSE)</f>
        <v>#N/A</v>
      </c>
      <c r="G11" t="e">
        <f>VLOOKUP($H11,$I$8:Q999,4,FALSE)</f>
        <v>#N/A</v>
      </c>
      <c r="H11" s="2"/>
      <c r="I11" s="17">
        <v>10</v>
      </c>
      <c r="J11" s="18" t="s">
        <v>485</v>
      </c>
      <c r="K11" s="18" t="s">
        <v>486</v>
      </c>
      <c r="L11" s="17">
        <v>3992716</v>
      </c>
      <c r="M11" s="18" t="s">
        <v>14</v>
      </c>
      <c r="N11" s="18" t="s">
        <v>481</v>
      </c>
      <c r="O11" s="18" t="s">
        <v>487</v>
      </c>
      <c r="P11" t="e">
        <f t="shared" si="0"/>
        <v>#N/A</v>
      </c>
      <c r="Q11" s="19">
        <v>219</v>
      </c>
      <c r="R11" s="18" t="s">
        <v>335</v>
      </c>
      <c r="S11" s="17">
        <v>4</v>
      </c>
      <c r="T11" s="18" t="s">
        <v>476</v>
      </c>
    </row>
    <row r="12" spans="1:21" ht="15.75" x14ac:dyDescent="0.25">
      <c r="B12" s="7">
        <f>+B9</f>
        <v>158</v>
      </c>
      <c r="C12"/>
      <c r="D12" s="1">
        <v>4</v>
      </c>
      <c r="E12" t="e">
        <f>VLOOKUP($H12,$I$8:O1035,2,FALSE)</f>
        <v>#N/A</v>
      </c>
      <c r="F12" s="1" t="e">
        <f>VLOOKUP($H12,$I$8:P999,3,FALSE)</f>
        <v>#N/A</v>
      </c>
      <c r="G12" t="e">
        <f>VLOOKUP($H12,$I$8:Q999,4,FALSE)</f>
        <v>#N/A</v>
      </c>
      <c r="H12" s="2"/>
      <c r="I12" s="17">
        <v>12</v>
      </c>
      <c r="J12" s="18" t="s">
        <v>488</v>
      </c>
      <c r="K12" s="18" t="s">
        <v>193</v>
      </c>
      <c r="L12" s="17">
        <v>4019691</v>
      </c>
      <c r="M12" s="18" t="s">
        <v>14</v>
      </c>
      <c r="N12" s="18" t="s">
        <v>481</v>
      </c>
      <c r="O12" s="18" t="s">
        <v>489</v>
      </c>
      <c r="P12" t="e">
        <f t="shared" si="0"/>
        <v>#N/A</v>
      </c>
      <c r="Q12" s="19">
        <v>233</v>
      </c>
      <c r="R12" s="18" t="s">
        <v>336</v>
      </c>
      <c r="S12" s="17">
        <v>5</v>
      </c>
      <c r="T12" s="18" t="s">
        <v>476</v>
      </c>
    </row>
    <row r="13" spans="1:21" x14ac:dyDescent="0.25">
      <c r="B13" s="1"/>
      <c r="D13" s="1"/>
      <c r="E13" s="1"/>
      <c r="G13" s="1"/>
      <c r="I13" s="17">
        <v>13</v>
      </c>
      <c r="J13" s="18" t="s">
        <v>490</v>
      </c>
      <c r="K13" s="18" t="s">
        <v>491</v>
      </c>
      <c r="L13" s="17">
        <v>3652468</v>
      </c>
      <c r="M13" s="18" t="s">
        <v>14</v>
      </c>
      <c r="N13" s="18" t="s">
        <v>481</v>
      </c>
      <c r="O13" s="18" t="s">
        <v>329</v>
      </c>
      <c r="P13" t="e">
        <f t="shared" si="0"/>
        <v>#N/A</v>
      </c>
      <c r="Q13" s="19">
        <v>236</v>
      </c>
      <c r="R13" s="18" t="s">
        <v>337</v>
      </c>
      <c r="S13" s="17">
        <v>6</v>
      </c>
      <c r="T13" s="18" t="s">
        <v>476</v>
      </c>
    </row>
    <row r="14" spans="1:21" ht="15.75" x14ac:dyDescent="0.25">
      <c r="A14" t="str">
        <f>VLOOKUP($B14,$Q$8:MS999,2,FALSE)</f>
        <v>Agder og Rogaland Skikrets  lag 2</v>
      </c>
      <c r="B14" s="7">
        <f>Q9</f>
        <v>174</v>
      </c>
      <c r="C14" t="str">
        <f>VLOOKUP($B14,$Q$8:MU999,4,FALSE)</f>
        <v>J 16 år</v>
      </c>
      <c r="D14" s="1">
        <v>1</v>
      </c>
      <c r="E14" t="e">
        <f>VLOOKUP($H14,$I$8:O1035,2,FALSE)</f>
        <v>#N/A</v>
      </c>
      <c r="F14" s="1" t="e">
        <f>VLOOKUP($H14,$I$8:P999,3,FALSE)</f>
        <v>#N/A</v>
      </c>
      <c r="G14" t="e">
        <f>VLOOKUP($H14,$I$8:Q999,4,FALSE)</f>
        <v>#N/A</v>
      </c>
      <c r="H14" s="2"/>
      <c r="I14" s="17">
        <v>14</v>
      </c>
      <c r="J14" s="18" t="s">
        <v>492</v>
      </c>
      <c r="K14" s="18" t="s">
        <v>493</v>
      </c>
      <c r="L14" s="17">
        <v>3672748</v>
      </c>
      <c r="M14" s="18" t="s">
        <v>14</v>
      </c>
      <c r="N14" s="18" t="s">
        <v>481</v>
      </c>
      <c r="O14" s="18" t="s">
        <v>494</v>
      </c>
      <c r="P14" t="e">
        <f t="shared" si="0"/>
        <v>#N/A</v>
      </c>
      <c r="Q14" s="19">
        <v>7</v>
      </c>
      <c r="R14" s="18" t="s">
        <v>332</v>
      </c>
      <c r="S14" s="17">
        <v>1</v>
      </c>
      <c r="T14" s="18" t="s">
        <v>475</v>
      </c>
    </row>
    <row r="15" spans="1:21" ht="15.75" x14ac:dyDescent="0.25">
      <c r="A15">
        <f>VLOOKUP($B14,$Q$8:MS999,3,FALSE)</f>
        <v>2</v>
      </c>
      <c r="B15" s="7">
        <f>B14</f>
        <v>174</v>
      </c>
      <c r="C15"/>
      <c r="D15" s="1">
        <v>2</v>
      </c>
      <c r="E15" t="e">
        <f>VLOOKUP($H15,$I$8:O1035,2,FALSE)</f>
        <v>#N/A</v>
      </c>
      <c r="F15" s="1" t="e">
        <f>VLOOKUP($H15,$I$8:P999,3,FALSE)</f>
        <v>#N/A</v>
      </c>
      <c r="G15" t="e">
        <f>VLOOKUP($H15,$I$8:Q999,4,FALSE)</f>
        <v>#N/A</v>
      </c>
      <c r="H15" s="2"/>
      <c r="I15" s="17">
        <v>16</v>
      </c>
      <c r="J15" s="18" t="s">
        <v>495</v>
      </c>
      <c r="K15" s="18" t="s">
        <v>496</v>
      </c>
      <c r="L15" s="17">
        <v>3639960</v>
      </c>
      <c r="M15" s="18" t="s">
        <v>14</v>
      </c>
      <c r="N15" s="18" t="s">
        <v>481</v>
      </c>
      <c r="O15" s="18" t="s">
        <v>497</v>
      </c>
      <c r="P15" t="e">
        <f t="shared" si="0"/>
        <v>#N/A</v>
      </c>
      <c r="Q15" s="19">
        <v>25</v>
      </c>
      <c r="R15" s="18" t="s">
        <v>333</v>
      </c>
      <c r="S15" s="17">
        <v>2</v>
      </c>
      <c r="T15" s="18" t="s">
        <v>475</v>
      </c>
    </row>
    <row r="16" spans="1:21" ht="15.75" x14ac:dyDescent="0.25">
      <c r="B16" s="7">
        <f>B14</f>
        <v>174</v>
      </c>
      <c r="C16"/>
      <c r="D16" s="1">
        <v>3</v>
      </c>
      <c r="E16" t="e">
        <f>VLOOKUP($H16,$I$8:O1035,2,FALSE)</f>
        <v>#N/A</v>
      </c>
      <c r="F16" s="1" t="e">
        <f>VLOOKUP($H16,$I$8:P999,3,FALSE)</f>
        <v>#N/A</v>
      </c>
      <c r="G16" t="e">
        <f>VLOOKUP($H16,$I$8:Q999,4,FALSE)</f>
        <v>#N/A</v>
      </c>
      <c r="H16" s="2"/>
      <c r="I16" s="17">
        <v>20</v>
      </c>
      <c r="J16" s="18" t="s">
        <v>498</v>
      </c>
      <c r="K16" s="18" t="s">
        <v>51</v>
      </c>
      <c r="L16" s="17">
        <v>3650702</v>
      </c>
      <c r="M16" s="18" t="s">
        <v>14</v>
      </c>
      <c r="N16" s="18" t="s">
        <v>481</v>
      </c>
      <c r="O16" s="18" t="s">
        <v>499</v>
      </c>
      <c r="P16" t="e">
        <f t="shared" si="0"/>
        <v>#N/A</v>
      </c>
      <c r="Q16" s="19">
        <v>67</v>
      </c>
      <c r="R16" s="18" t="s">
        <v>334</v>
      </c>
      <c r="S16" s="17">
        <v>3</v>
      </c>
      <c r="T16" s="18" t="s">
        <v>475</v>
      </c>
    </row>
    <row r="17" spans="1:20" ht="15.75" x14ac:dyDescent="0.25">
      <c r="B17" s="7">
        <f>+B14</f>
        <v>174</v>
      </c>
      <c r="C17"/>
      <c r="D17" s="1">
        <v>4</v>
      </c>
      <c r="E17" t="e">
        <f>VLOOKUP($H17,$I$8:O1035,2,FALSE)</f>
        <v>#N/A</v>
      </c>
      <c r="F17" s="1" t="e">
        <f>VLOOKUP($H17,$I$8:P999,3,FALSE)</f>
        <v>#N/A</v>
      </c>
      <c r="H17" s="2"/>
      <c r="I17" s="17">
        <v>23</v>
      </c>
      <c r="J17" s="18" t="s">
        <v>500</v>
      </c>
      <c r="K17" s="18" t="s">
        <v>31</v>
      </c>
      <c r="L17" s="17">
        <v>3651205</v>
      </c>
      <c r="M17" s="18" t="s">
        <v>14</v>
      </c>
      <c r="N17" s="18" t="s">
        <v>481</v>
      </c>
      <c r="O17" s="18" t="s">
        <v>501</v>
      </c>
      <c r="P17" t="e">
        <f t="shared" si="0"/>
        <v>#N/A</v>
      </c>
      <c r="Q17" s="19">
        <v>83</v>
      </c>
      <c r="R17" s="18" t="s">
        <v>335</v>
      </c>
      <c r="S17" s="17">
        <v>4</v>
      </c>
      <c r="T17" s="18" t="s">
        <v>475</v>
      </c>
    </row>
    <row r="18" spans="1:20" x14ac:dyDescent="0.25">
      <c r="B18" s="1"/>
      <c r="D18" s="1"/>
      <c r="E18" s="1"/>
      <c r="G18" s="1"/>
      <c r="I18" s="17">
        <v>25</v>
      </c>
      <c r="J18" s="18" t="s">
        <v>502</v>
      </c>
      <c r="K18" s="18" t="s">
        <v>118</v>
      </c>
      <c r="L18" s="17">
        <v>3661980</v>
      </c>
      <c r="M18" s="18" t="s">
        <v>14</v>
      </c>
      <c r="N18" s="18" t="s">
        <v>481</v>
      </c>
      <c r="O18" s="18" t="s">
        <v>503</v>
      </c>
      <c r="P18" t="e">
        <f t="shared" si="0"/>
        <v>#N/A</v>
      </c>
      <c r="Q18" s="19">
        <v>108</v>
      </c>
      <c r="R18" s="18" t="s">
        <v>336</v>
      </c>
      <c r="S18" s="17">
        <v>5</v>
      </c>
      <c r="T18" s="18" t="s">
        <v>475</v>
      </c>
    </row>
    <row r="19" spans="1:20" ht="15.75" x14ac:dyDescent="0.25">
      <c r="A19" t="str">
        <f>VLOOKUP($B19,$Q$8:MS999,2,FALSE)</f>
        <v>Agder og Rogaland Skikrets  lag 3</v>
      </c>
      <c r="B19" s="7">
        <f>Q10</f>
        <v>205</v>
      </c>
      <c r="C19" t="str">
        <f>VLOOKUP($B19,$Q$8:MU999,4,FALSE)</f>
        <v>J 16 år</v>
      </c>
      <c r="D19" s="1">
        <v>1</v>
      </c>
      <c r="E19" t="e">
        <f>VLOOKUP($H19,$I$8:O1035,2,FALSE)</f>
        <v>#N/A</v>
      </c>
      <c r="F19" s="1" t="e">
        <f>VLOOKUP($H19,$I$8:P999,3,FALSE)</f>
        <v>#N/A</v>
      </c>
      <c r="G19" t="e">
        <f>VLOOKUP($H19,$I$8:Q999,4,FALSE)</f>
        <v>#N/A</v>
      </c>
      <c r="H19" s="2"/>
      <c r="I19" s="17">
        <v>26</v>
      </c>
      <c r="J19" s="18" t="s">
        <v>504</v>
      </c>
      <c r="K19" s="18" t="s">
        <v>117</v>
      </c>
      <c r="L19" s="17">
        <v>3926920</v>
      </c>
      <c r="M19" s="18" t="s">
        <v>14</v>
      </c>
      <c r="N19" s="18" t="s">
        <v>481</v>
      </c>
      <c r="O19" s="18" t="s">
        <v>505</v>
      </c>
      <c r="P19" t="e">
        <f t="shared" si="0"/>
        <v>#N/A</v>
      </c>
      <c r="Q19" s="19">
        <v>118</v>
      </c>
      <c r="R19" s="18" t="s">
        <v>337</v>
      </c>
      <c r="S19" s="17">
        <v>6</v>
      </c>
      <c r="T19" s="18" t="s">
        <v>475</v>
      </c>
    </row>
    <row r="20" spans="1:20" ht="15.75" x14ac:dyDescent="0.25">
      <c r="A20">
        <f>VLOOKUP($B19,$Q$8:MS999,3,FALSE)</f>
        <v>3</v>
      </c>
      <c r="B20" s="7">
        <f>B19</f>
        <v>205</v>
      </c>
      <c r="C20"/>
      <c r="D20" s="1">
        <v>2</v>
      </c>
      <c r="E20" t="e">
        <f>VLOOKUP($H20,$I$8:O1035,2,FALSE)</f>
        <v>#N/A</v>
      </c>
      <c r="F20" s="1" t="e">
        <f>VLOOKUP($H20,$I$8:P999,3,FALSE)</f>
        <v>#N/A</v>
      </c>
      <c r="G20" t="e">
        <f>VLOOKUP($H20,$I$8:Q999,4,FALSE)</f>
        <v>#N/A</v>
      </c>
      <c r="H20" s="2"/>
      <c r="I20" s="17">
        <v>27</v>
      </c>
      <c r="J20" s="18" t="s">
        <v>506</v>
      </c>
      <c r="K20" s="18" t="s">
        <v>507</v>
      </c>
      <c r="L20" s="17">
        <v>3668746</v>
      </c>
      <c r="M20" s="18" t="s">
        <v>14</v>
      </c>
      <c r="N20" s="18" t="s">
        <v>481</v>
      </c>
      <c r="O20" s="18" t="s">
        <v>508</v>
      </c>
      <c r="P20" t="e">
        <f t="shared" si="0"/>
        <v>#N/A</v>
      </c>
      <c r="Q20" s="19">
        <v>155</v>
      </c>
      <c r="R20" s="18" t="s">
        <v>338</v>
      </c>
      <c r="S20" s="17">
        <v>1</v>
      </c>
      <c r="T20" s="18" t="s">
        <v>476</v>
      </c>
    </row>
    <row r="21" spans="1:20" ht="15.75" x14ac:dyDescent="0.25">
      <c r="B21" s="7">
        <f>B19</f>
        <v>205</v>
      </c>
      <c r="C21"/>
      <c r="D21" s="1">
        <v>3</v>
      </c>
      <c r="E21" t="e">
        <f>VLOOKUP($H21,$I$8:O1035,2,FALSE)</f>
        <v>#N/A</v>
      </c>
      <c r="F21" s="1" t="e">
        <f>VLOOKUP($H21,$I$8:P999,3,FALSE)</f>
        <v>#N/A</v>
      </c>
      <c r="G21" t="e">
        <f>VLOOKUP($H21,$I$8:Q999,4,FALSE)</f>
        <v>#N/A</v>
      </c>
      <c r="H21" s="2"/>
      <c r="I21" s="17">
        <v>30</v>
      </c>
      <c r="J21" s="18" t="s">
        <v>509</v>
      </c>
      <c r="K21" s="18" t="s">
        <v>510</v>
      </c>
      <c r="L21" s="17">
        <v>3787769</v>
      </c>
      <c r="M21" s="18" t="s">
        <v>14</v>
      </c>
      <c r="N21" s="18" t="s">
        <v>481</v>
      </c>
      <c r="O21" s="18" t="s">
        <v>511</v>
      </c>
      <c r="P21" t="e">
        <f t="shared" si="0"/>
        <v>#N/A</v>
      </c>
      <c r="Q21" s="19">
        <v>169</v>
      </c>
      <c r="R21" s="18" t="s">
        <v>339</v>
      </c>
      <c r="S21" s="17">
        <v>2</v>
      </c>
      <c r="T21" s="18" t="s">
        <v>476</v>
      </c>
    </row>
    <row r="22" spans="1:20" ht="15.75" x14ac:dyDescent="0.25">
      <c r="B22" s="7">
        <f>+B19</f>
        <v>205</v>
      </c>
      <c r="C22"/>
      <c r="D22" s="1">
        <v>4</v>
      </c>
      <c r="E22" t="e">
        <f>VLOOKUP($H22,$I$8:O1035,2,FALSE)</f>
        <v>#N/A</v>
      </c>
      <c r="F22" s="1" t="e">
        <f>VLOOKUP($H22,$I$8:P999,3,FALSE)</f>
        <v>#N/A</v>
      </c>
      <c r="G22" t="e">
        <f>VLOOKUP($H22,$I$8:Q999,4,FALSE)</f>
        <v>#N/A</v>
      </c>
      <c r="H22" s="2"/>
      <c r="I22" s="17">
        <v>41</v>
      </c>
      <c r="J22" s="18" t="s">
        <v>512</v>
      </c>
      <c r="K22" s="18" t="s">
        <v>45</v>
      </c>
      <c r="L22" s="17">
        <v>3731650</v>
      </c>
      <c r="M22" s="18" t="s">
        <v>14</v>
      </c>
      <c r="N22" s="18" t="s">
        <v>481</v>
      </c>
      <c r="O22" s="18" t="s">
        <v>234</v>
      </c>
      <c r="P22" t="e">
        <f t="shared" si="0"/>
        <v>#N/A</v>
      </c>
      <c r="Q22" s="19">
        <v>186</v>
      </c>
      <c r="R22" s="18" t="s">
        <v>340</v>
      </c>
      <c r="S22" s="17">
        <v>3</v>
      </c>
      <c r="T22" s="18" t="s">
        <v>476</v>
      </c>
    </row>
    <row r="23" spans="1:20" x14ac:dyDescent="0.25">
      <c r="B23" s="1"/>
      <c r="D23" s="1"/>
      <c r="E23" s="1"/>
      <c r="G23" s="1"/>
      <c r="I23" s="17">
        <v>42</v>
      </c>
      <c r="J23" s="18" t="s">
        <v>513</v>
      </c>
      <c r="K23" s="18" t="s">
        <v>79</v>
      </c>
      <c r="L23" s="17">
        <v>4021911</v>
      </c>
      <c r="M23" s="18" t="s">
        <v>14</v>
      </c>
      <c r="N23" s="18" t="s">
        <v>481</v>
      </c>
      <c r="O23" s="18" t="s">
        <v>514</v>
      </c>
      <c r="P23" t="e">
        <f t="shared" si="0"/>
        <v>#N/A</v>
      </c>
      <c r="Q23" s="19">
        <v>188</v>
      </c>
      <c r="R23" s="18" t="s">
        <v>341</v>
      </c>
      <c r="S23" s="17">
        <v>4</v>
      </c>
      <c r="T23" s="18" t="s">
        <v>476</v>
      </c>
    </row>
    <row r="24" spans="1:20" ht="15.75" x14ac:dyDescent="0.25">
      <c r="A24" t="str">
        <f>VLOOKUP($B24,$Q$8:MS999,2,FALSE)</f>
        <v>Agder og Rogaland Skikrets  lag 4</v>
      </c>
      <c r="B24" s="7">
        <f>Q11</f>
        <v>219</v>
      </c>
      <c r="C24" t="str">
        <f>VLOOKUP($B24,$Q$8:MU999,4,FALSE)</f>
        <v>J 16 år</v>
      </c>
      <c r="D24" s="1">
        <v>1</v>
      </c>
      <c r="E24" t="e">
        <f>VLOOKUP($H24,$I$8:O1035,2,FALSE)</f>
        <v>#N/A</v>
      </c>
      <c r="F24" s="1" t="e">
        <f>VLOOKUP($H24,$I$8:P999,3,FALSE)</f>
        <v>#N/A</v>
      </c>
      <c r="G24" t="e">
        <f>VLOOKUP($H24,$I$8:Q999,4,FALSE)</f>
        <v>#N/A</v>
      </c>
      <c r="H24" s="2"/>
      <c r="I24" s="17">
        <v>47</v>
      </c>
      <c r="J24" s="18" t="s">
        <v>515</v>
      </c>
      <c r="K24" s="18" t="s">
        <v>42</v>
      </c>
      <c r="L24" s="17">
        <v>4022448</v>
      </c>
      <c r="M24" s="18" t="s">
        <v>14</v>
      </c>
      <c r="N24" s="18" t="s">
        <v>481</v>
      </c>
      <c r="O24" s="18" t="s">
        <v>516</v>
      </c>
      <c r="P24" t="e">
        <f t="shared" si="0"/>
        <v>#N/A</v>
      </c>
      <c r="Q24" s="19">
        <v>192</v>
      </c>
      <c r="R24" s="18" t="s">
        <v>342</v>
      </c>
      <c r="S24" s="17">
        <v>5</v>
      </c>
      <c r="T24" s="18" t="s">
        <v>476</v>
      </c>
    </row>
    <row r="25" spans="1:20" ht="15.75" x14ac:dyDescent="0.25">
      <c r="A25">
        <f>VLOOKUP($B24,$Q$8:MS999,3,FALSE)</f>
        <v>4</v>
      </c>
      <c r="B25" s="7">
        <f>B24</f>
        <v>219</v>
      </c>
      <c r="C25"/>
      <c r="D25" s="1">
        <v>2</v>
      </c>
      <c r="E25" t="e">
        <f>VLOOKUP($H25,$I$8:O1035,2,FALSE)</f>
        <v>#N/A</v>
      </c>
      <c r="F25" s="1" t="e">
        <f>VLOOKUP($H25,$I$8:P999,3,FALSE)</f>
        <v>#N/A</v>
      </c>
      <c r="G25" t="e">
        <f>VLOOKUP($H25,$I$8:Q999,4,FALSE)</f>
        <v>#N/A</v>
      </c>
      <c r="H25" s="2"/>
      <c r="I25" s="17">
        <v>53</v>
      </c>
      <c r="J25" s="18" t="s">
        <v>517</v>
      </c>
      <c r="K25" s="18" t="s">
        <v>518</v>
      </c>
      <c r="L25" s="17">
        <v>3643707</v>
      </c>
      <c r="M25" s="18" t="s">
        <v>14</v>
      </c>
      <c r="N25" s="18" t="s">
        <v>481</v>
      </c>
      <c r="O25" s="18" t="s">
        <v>325</v>
      </c>
      <c r="P25" t="e">
        <f t="shared" si="0"/>
        <v>#N/A</v>
      </c>
      <c r="Q25" s="19">
        <v>194</v>
      </c>
      <c r="R25" s="18" t="s">
        <v>343</v>
      </c>
      <c r="S25" s="17">
        <v>6</v>
      </c>
      <c r="T25" s="18" t="s">
        <v>476</v>
      </c>
    </row>
    <row r="26" spans="1:20" ht="15.75" x14ac:dyDescent="0.25">
      <c r="B26" s="7">
        <f>B24</f>
        <v>219</v>
      </c>
      <c r="C26"/>
      <c r="D26" s="1">
        <v>3</v>
      </c>
      <c r="E26" t="e">
        <f>VLOOKUP($H26,$I$8:O1035,2,FALSE)</f>
        <v>#N/A</v>
      </c>
      <c r="F26" s="1" t="e">
        <f>VLOOKUP($H26,$I$8:P999,3,FALSE)</f>
        <v>#N/A</v>
      </c>
      <c r="G26" t="e">
        <f>VLOOKUP($H26,$I$8:Q999,4,FALSE)</f>
        <v>#N/A</v>
      </c>
      <c r="H26" s="2"/>
      <c r="I26" s="17">
        <v>64</v>
      </c>
      <c r="J26" s="18" t="s">
        <v>519</v>
      </c>
      <c r="K26" s="18" t="s">
        <v>520</v>
      </c>
      <c r="L26" s="17">
        <v>3481264</v>
      </c>
      <c r="M26" s="18" t="s">
        <v>14</v>
      </c>
      <c r="N26" s="18" t="s">
        <v>481</v>
      </c>
      <c r="O26" s="18" t="s">
        <v>521</v>
      </c>
      <c r="P26" t="e">
        <f t="shared" si="0"/>
        <v>#N/A</v>
      </c>
      <c r="Q26" s="19">
        <v>196</v>
      </c>
      <c r="R26" s="18" t="s">
        <v>344</v>
      </c>
      <c r="S26" s="17">
        <v>7</v>
      </c>
      <c r="T26" s="18" t="s">
        <v>476</v>
      </c>
    </row>
    <row r="27" spans="1:20" ht="15.75" x14ac:dyDescent="0.25">
      <c r="B27" s="7">
        <f>+B24</f>
        <v>219</v>
      </c>
      <c r="C27"/>
      <c r="D27" s="1">
        <v>4</v>
      </c>
      <c r="E27" t="e">
        <f>VLOOKUP($H27,$I$8:O1035,2,FALSE)</f>
        <v>#N/A</v>
      </c>
      <c r="F27" s="1" t="e">
        <f>VLOOKUP($H27,$I$8:P999,3,FALSE)</f>
        <v>#N/A</v>
      </c>
      <c r="G27" t="e">
        <f>VLOOKUP($H27,$I$8:Q999,4,FALSE)</f>
        <v>#N/A</v>
      </c>
      <c r="H27" s="2"/>
      <c r="I27" s="17">
        <v>67</v>
      </c>
      <c r="J27" s="18" t="s">
        <v>522</v>
      </c>
      <c r="K27" s="18" t="s">
        <v>523</v>
      </c>
      <c r="L27" s="17">
        <v>3916541</v>
      </c>
      <c r="M27" s="18" t="s">
        <v>14</v>
      </c>
      <c r="N27" s="18" t="s">
        <v>481</v>
      </c>
      <c r="O27" s="18" t="s">
        <v>524</v>
      </c>
      <c r="P27" t="e">
        <f t="shared" si="0"/>
        <v>#N/A</v>
      </c>
      <c r="Q27" s="19">
        <v>197</v>
      </c>
      <c r="R27" s="18" t="s">
        <v>345</v>
      </c>
      <c r="S27" s="17">
        <v>8</v>
      </c>
      <c r="T27" s="18" t="s">
        <v>476</v>
      </c>
    </row>
    <row r="28" spans="1:20" x14ac:dyDescent="0.25">
      <c r="B28" s="1"/>
      <c r="D28" s="1"/>
      <c r="E28" s="1"/>
      <c r="G28" s="1"/>
      <c r="I28" s="17">
        <v>71</v>
      </c>
      <c r="J28" s="18" t="s">
        <v>525</v>
      </c>
      <c r="K28" s="18" t="s">
        <v>44</v>
      </c>
      <c r="L28" s="17">
        <v>4020327</v>
      </c>
      <c r="M28" s="18" t="s">
        <v>14</v>
      </c>
      <c r="N28" s="18" t="s">
        <v>481</v>
      </c>
      <c r="O28" s="18" t="s">
        <v>526</v>
      </c>
      <c r="P28" t="e">
        <f t="shared" si="0"/>
        <v>#N/A</v>
      </c>
      <c r="Q28" s="19">
        <v>201</v>
      </c>
      <c r="R28" s="18" t="s">
        <v>346</v>
      </c>
      <c r="S28" s="17">
        <v>9</v>
      </c>
      <c r="T28" s="18" t="s">
        <v>476</v>
      </c>
    </row>
    <row r="29" spans="1:20" ht="15.75" x14ac:dyDescent="0.25">
      <c r="A29" t="str">
        <f>VLOOKUP($B29,$Q$8:MS1001,2,FALSE)</f>
        <v>Agder og Rogaland Skikrets  lag 5</v>
      </c>
      <c r="B29" s="7">
        <f>Q12</f>
        <v>233</v>
      </c>
      <c r="C29" t="str">
        <f>VLOOKUP($B29,$Q$8:MU1001,4,FALSE)</f>
        <v>J 16 år</v>
      </c>
      <c r="D29" s="1">
        <v>1</v>
      </c>
      <c r="E29" t="e">
        <f>VLOOKUP($H29,$I$8:O1036,2,FALSE)</f>
        <v>#N/A</v>
      </c>
      <c r="F29" s="1" t="e">
        <f>VLOOKUP($H29,$I$8:P999,3,FALSE)</f>
        <v>#N/A</v>
      </c>
      <c r="G29" t="e">
        <f>VLOOKUP($H29,$I$8:Q999,4,FALSE)</f>
        <v>#N/A</v>
      </c>
      <c r="H29" s="2"/>
      <c r="I29" s="17">
        <v>74</v>
      </c>
      <c r="J29" s="18" t="s">
        <v>527</v>
      </c>
      <c r="K29" s="18" t="s">
        <v>528</v>
      </c>
      <c r="L29" s="17">
        <v>3726601</v>
      </c>
      <c r="M29" s="18" t="s">
        <v>14</v>
      </c>
      <c r="N29" s="18" t="s">
        <v>481</v>
      </c>
      <c r="O29" s="18" t="s">
        <v>529</v>
      </c>
      <c r="P29" t="e">
        <f t="shared" si="0"/>
        <v>#N/A</v>
      </c>
      <c r="Q29" s="19">
        <v>206</v>
      </c>
      <c r="R29" s="18" t="s">
        <v>347</v>
      </c>
      <c r="S29" s="17">
        <v>10</v>
      </c>
      <c r="T29" s="18" t="s">
        <v>476</v>
      </c>
    </row>
    <row r="30" spans="1:20" ht="15.75" x14ac:dyDescent="0.25">
      <c r="A30">
        <f>VLOOKUP($B29,$Q$8:MS1002,3,FALSE)</f>
        <v>5</v>
      </c>
      <c r="B30" s="7">
        <f>B29</f>
        <v>233</v>
      </c>
      <c r="C30"/>
      <c r="D30" s="1">
        <v>2</v>
      </c>
      <c r="E30" t="e">
        <f>VLOOKUP($H30,$I$8:O1037,2,FALSE)</f>
        <v>#N/A</v>
      </c>
      <c r="F30" s="1" t="e">
        <f>VLOOKUP($H30,$I$8:P999,3,FALSE)</f>
        <v>#N/A</v>
      </c>
      <c r="G30" t="e">
        <f>VLOOKUP($H30,$I$8:Q999,4,FALSE)</f>
        <v>#N/A</v>
      </c>
      <c r="H30" s="2"/>
      <c r="I30" s="17">
        <v>75</v>
      </c>
      <c r="J30" s="18" t="s">
        <v>530</v>
      </c>
      <c r="K30" s="18" t="s">
        <v>121</v>
      </c>
      <c r="L30" s="17">
        <v>4021150</v>
      </c>
      <c r="M30" s="18" t="s">
        <v>14</v>
      </c>
      <c r="N30" s="18" t="s">
        <v>481</v>
      </c>
      <c r="O30" s="18" t="s">
        <v>531</v>
      </c>
      <c r="P30" t="e">
        <f t="shared" si="0"/>
        <v>#N/A</v>
      </c>
      <c r="Q30" s="19">
        <v>210</v>
      </c>
      <c r="R30" s="18" t="s">
        <v>348</v>
      </c>
      <c r="S30" s="17">
        <v>11</v>
      </c>
      <c r="T30" s="18" t="s">
        <v>476</v>
      </c>
    </row>
    <row r="31" spans="1:20" ht="15.75" x14ac:dyDescent="0.25">
      <c r="B31" s="7">
        <f>B29</f>
        <v>233</v>
      </c>
      <c r="C31"/>
      <c r="D31" s="1">
        <v>3</v>
      </c>
      <c r="E31" t="e">
        <f>VLOOKUP($H31,$I$8:O1038,2,FALSE)</f>
        <v>#N/A</v>
      </c>
      <c r="F31" s="1" t="e">
        <f>VLOOKUP($H31,$I$8:P999,3,FALSE)</f>
        <v>#N/A</v>
      </c>
      <c r="G31" t="e">
        <f>VLOOKUP($H31,$I$8:Q999,4,FALSE)</f>
        <v>#N/A</v>
      </c>
      <c r="H31" s="2"/>
      <c r="I31" s="17">
        <v>81</v>
      </c>
      <c r="J31" s="18" t="s">
        <v>532</v>
      </c>
      <c r="K31" s="18" t="s">
        <v>533</v>
      </c>
      <c r="L31" s="17">
        <v>4008330</v>
      </c>
      <c r="M31" s="18" t="s">
        <v>14</v>
      </c>
      <c r="N31" s="18" t="s">
        <v>481</v>
      </c>
      <c r="O31" s="18" t="s">
        <v>534</v>
      </c>
      <c r="P31" t="e">
        <f t="shared" si="0"/>
        <v>#N/A</v>
      </c>
      <c r="Q31" s="19">
        <v>214</v>
      </c>
      <c r="R31" s="18" t="s">
        <v>349</v>
      </c>
      <c r="S31" s="17">
        <v>12</v>
      </c>
      <c r="T31" s="18" t="s">
        <v>476</v>
      </c>
    </row>
    <row r="32" spans="1:20" ht="15.75" x14ac:dyDescent="0.25">
      <c r="B32" s="7">
        <f>+B29</f>
        <v>233</v>
      </c>
      <c r="C32"/>
      <c r="D32" s="1">
        <v>4</v>
      </c>
      <c r="E32" t="e">
        <f>VLOOKUP($H32,$I$8:O1039,2,FALSE)</f>
        <v>#N/A</v>
      </c>
      <c r="F32" s="1" t="e">
        <f>VLOOKUP($H32,$I$8:P999,3,FALSE)</f>
        <v>#N/A</v>
      </c>
      <c r="G32" t="e">
        <f>VLOOKUP($H32,$I$8:Q999,4,FALSE)</f>
        <v>#N/A</v>
      </c>
      <c r="H32" s="2"/>
      <c r="I32" s="17">
        <v>82</v>
      </c>
      <c r="J32" s="18" t="s">
        <v>535</v>
      </c>
      <c r="K32" s="18" t="s">
        <v>536</v>
      </c>
      <c r="L32" s="17">
        <v>3725199</v>
      </c>
      <c r="M32" s="18" t="s">
        <v>14</v>
      </c>
      <c r="N32" s="18" t="s">
        <v>481</v>
      </c>
      <c r="O32" s="18" t="s">
        <v>277</v>
      </c>
      <c r="P32" t="e">
        <f t="shared" si="0"/>
        <v>#N/A</v>
      </c>
      <c r="Q32" s="19">
        <v>216</v>
      </c>
      <c r="R32" s="18" t="s">
        <v>350</v>
      </c>
      <c r="S32" s="17">
        <v>13</v>
      </c>
      <c r="T32" s="18" t="s">
        <v>476</v>
      </c>
    </row>
    <row r="33" spans="1:20" x14ac:dyDescent="0.25">
      <c r="B33" s="1"/>
      <c r="D33" s="1"/>
      <c r="E33" s="1"/>
      <c r="G33" s="1"/>
      <c r="I33" s="17">
        <v>86</v>
      </c>
      <c r="J33" s="18" t="s">
        <v>537</v>
      </c>
      <c r="K33" s="18" t="s">
        <v>538</v>
      </c>
      <c r="L33" s="17">
        <v>3769734</v>
      </c>
      <c r="M33" s="18" t="s">
        <v>14</v>
      </c>
      <c r="N33" s="18" t="s">
        <v>481</v>
      </c>
      <c r="O33" s="18" t="s">
        <v>539</v>
      </c>
      <c r="P33" t="e">
        <f t="shared" si="0"/>
        <v>#N/A</v>
      </c>
      <c r="Q33" s="19">
        <v>222</v>
      </c>
      <c r="R33" s="18" t="s">
        <v>351</v>
      </c>
      <c r="S33" s="17">
        <v>14</v>
      </c>
      <c r="T33" s="18" t="s">
        <v>476</v>
      </c>
    </row>
    <row r="34" spans="1:20" ht="15.75" x14ac:dyDescent="0.25">
      <c r="A34" t="str">
        <f>VLOOKUP($B34,$Q$8:MS1006,2,FALSE)</f>
        <v>Agder og Rogaland Skikrets  lag 6</v>
      </c>
      <c r="B34" s="7">
        <f>Q13</f>
        <v>236</v>
      </c>
      <c r="C34" t="str">
        <f>VLOOKUP($B34,$Q$8:MU1006,4,FALSE)</f>
        <v>J 16 år</v>
      </c>
      <c r="D34" s="1">
        <v>1</v>
      </c>
      <c r="E34" t="e">
        <f>VLOOKUP($H34,$I$8:O1041,2,FALSE)</f>
        <v>#N/A</v>
      </c>
      <c r="F34" s="1" t="e">
        <f>VLOOKUP($H34,$I$8:P999,3,FALSE)</f>
        <v>#N/A</v>
      </c>
      <c r="G34" t="e">
        <f>VLOOKUP($H34,$I$8:Q999,4,FALSE)</f>
        <v>#N/A</v>
      </c>
      <c r="H34" s="2"/>
      <c r="I34" s="17">
        <v>87</v>
      </c>
      <c r="J34" s="18" t="s">
        <v>540</v>
      </c>
      <c r="K34" s="18" t="s">
        <v>541</v>
      </c>
      <c r="L34" s="17">
        <v>3665163</v>
      </c>
      <c r="M34" s="18" t="s">
        <v>14</v>
      </c>
      <c r="N34" s="18" t="s">
        <v>481</v>
      </c>
      <c r="O34" s="18" t="s">
        <v>542</v>
      </c>
      <c r="P34" t="e">
        <f t="shared" si="0"/>
        <v>#N/A</v>
      </c>
      <c r="Q34" s="19">
        <v>224</v>
      </c>
      <c r="R34" s="18" t="s">
        <v>352</v>
      </c>
      <c r="S34" s="17">
        <v>15</v>
      </c>
      <c r="T34" s="18" t="s">
        <v>476</v>
      </c>
    </row>
    <row r="35" spans="1:20" ht="15.75" x14ac:dyDescent="0.25">
      <c r="A35">
        <f>VLOOKUP($B34,$Q$8:MS1007,3,FALSE)</f>
        <v>6</v>
      </c>
      <c r="B35" s="7">
        <f>B34</f>
        <v>236</v>
      </c>
      <c r="C35"/>
      <c r="D35" s="1">
        <v>2</v>
      </c>
      <c r="E35" t="e">
        <f>VLOOKUP($H35,$I$8:O1042,2,FALSE)</f>
        <v>#N/A</v>
      </c>
      <c r="F35" s="1" t="e">
        <f>VLOOKUP($H35,$I$8:P999,3,FALSE)</f>
        <v>#N/A</v>
      </c>
      <c r="G35" t="e">
        <f>VLOOKUP($H35,$I$8:Q999,4,FALSE)</f>
        <v>#N/A</v>
      </c>
      <c r="H35" s="2"/>
      <c r="I35" s="17">
        <v>97</v>
      </c>
      <c r="J35" s="18" t="s">
        <v>543</v>
      </c>
      <c r="K35" s="18" t="s">
        <v>544</v>
      </c>
      <c r="L35" s="17">
        <v>3820107</v>
      </c>
      <c r="M35" s="18" t="s">
        <v>14</v>
      </c>
      <c r="N35" s="18" t="s">
        <v>481</v>
      </c>
      <c r="O35" s="18" t="s">
        <v>545</v>
      </c>
      <c r="P35" t="e">
        <f t="shared" si="0"/>
        <v>#N/A</v>
      </c>
      <c r="Q35" s="19">
        <v>225</v>
      </c>
      <c r="R35" s="18" t="s">
        <v>353</v>
      </c>
      <c r="S35" s="17">
        <v>16</v>
      </c>
      <c r="T35" s="18" t="s">
        <v>476</v>
      </c>
    </row>
    <row r="36" spans="1:20" ht="15.75" x14ac:dyDescent="0.25">
      <c r="B36" s="7">
        <f>B34</f>
        <v>236</v>
      </c>
      <c r="C36"/>
      <c r="D36" s="1">
        <v>3</v>
      </c>
      <c r="E36" t="e">
        <f>VLOOKUP($H36,$I$8:O1043,2,FALSE)</f>
        <v>#N/A</v>
      </c>
      <c r="F36" s="1" t="e">
        <f>VLOOKUP($H36,$I$8:P999,3,FALSE)</f>
        <v>#N/A</v>
      </c>
      <c r="G36" t="e">
        <f>VLOOKUP($H36,$I$8:Q999,4,FALSE)</f>
        <v>#N/A</v>
      </c>
      <c r="H36" s="2"/>
      <c r="I36" s="17">
        <v>103</v>
      </c>
      <c r="J36" s="18" t="s">
        <v>546</v>
      </c>
      <c r="K36" s="18" t="s">
        <v>547</v>
      </c>
      <c r="L36" s="17">
        <v>3933389</v>
      </c>
      <c r="M36" s="18" t="s">
        <v>14</v>
      </c>
      <c r="N36" s="18" t="s">
        <v>481</v>
      </c>
      <c r="O36" s="18" t="s">
        <v>548</v>
      </c>
      <c r="P36" t="e">
        <f t="shared" si="0"/>
        <v>#N/A</v>
      </c>
      <c r="Q36" s="19">
        <v>227</v>
      </c>
      <c r="R36" s="18" t="s">
        <v>354</v>
      </c>
      <c r="S36" s="17">
        <v>17</v>
      </c>
      <c r="T36" s="18" t="s">
        <v>476</v>
      </c>
    </row>
    <row r="37" spans="1:20" ht="15.75" x14ac:dyDescent="0.25">
      <c r="B37" s="7">
        <f>+B34</f>
        <v>236</v>
      </c>
      <c r="C37"/>
      <c r="D37" s="1">
        <v>4</v>
      </c>
      <c r="E37" t="e">
        <f>VLOOKUP($H37,$I$8:O1044,2,FALSE)</f>
        <v>#N/A</v>
      </c>
      <c r="F37" s="1" t="e">
        <f>VLOOKUP($H37,$I$8:P999,3,FALSE)</f>
        <v>#N/A</v>
      </c>
      <c r="G37" t="e">
        <f>VLOOKUP($H37,$I$8:Q999,4,FALSE)</f>
        <v>#N/A</v>
      </c>
      <c r="H37" s="2"/>
      <c r="I37" s="17">
        <v>109</v>
      </c>
      <c r="J37" s="18" t="s">
        <v>549</v>
      </c>
      <c r="K37" s="18" t="s">
        <v>550</v>
      </c>
      <c r="L37" s="17">
        <v>4005187</v>
      </c>
      <c r="M37" s="18" t="s">
        <v>14</v>
      </c>
      <c r="N37" s="18" t="s">
        <v>481</v>
      </c>
      <c r="O37" s="18" t="s">
        <v>551</v>
      </c>
      <c r="P37" t="e">
        <f t="shared" si="0"/>
        <v>#N/A</v>
      </c>
      <c r="Q37" s="19">
        <v>239</v>
      </c>
      <c r="R37" s="18" t="s">
        <v>355</v>
      </c>
      <c r="S37" s="17">
        <v>18</v>
      </c>
      <c r="T37" s="18" t="s">
        <v>476</v>
      </c>
    </row>
    <row r="38" spans="1:20" x14ac:dyDescent="0.25">
      <c r="B38" s="1"/>
      <c r="D38" s="1"/>
      <c r="E38" s="1"/>
      <c r="G38" s="1"/>
      <c r="I38" s="17">
        <v>110</v>
      </c>
      <c r="J38" s="18" t="s">
        <v>552</v>
      </c>
      <c r="K38" s="18" t="s">
        <v>553</v>
      </c>
      <c r="L38" s="17">
        <v>3645298</v>
      </c>
      <c r="M38" s="18" t="s">
        <v>14</v>
      </c>
      <c r="N38" s="18" t="s">
        <v>481</v>
      </c>
      <c r="O38" s="18" t="s">
        <v>554</v>
      </c>
      <c r="P38" t="e">
        <f t="shared" si="0"/>
        <v>#N/A</v>
      </c>
      <c r="Q38" s="19">
        <v>245</v>
      </c>
      <c r="R38" s="18" t="s">
        <v>356</v>
      </c>
      <c r="S38" s="17">
        <v>19</v>
      </c>
      <c r="T38" s="18" t="s">
        <v>476</v>
      </c>
    </row>
    <row r="39" spans="1:20" ht="15.75" x14ac:dyDescent="0.25">
      <c r="A39" t="str">
        <f>VLOOKUP($B39,$Q$8:MS1011,2,FALSE)</f>
        <v>Agder og Rogaland Skikrets  lag 1</v>
      </c>
      <c r="B39" s="7">
        <f>Q14</f>
        <v>7</v>
      </c>
      <c r="C39" t="str">
        <f>VLOOKUP($B39,$Q$8:MU1011,4,FALSE)</f>
        <v>G 16 år</v>
      </c>
      <c r="D39" s="1">
        <v>1</v>
      </c>
      <c r="E39" t="e">
        <f>VLOOKUP($H39,$I$8:O1046,2,FALSE)</f>
        <v>#N/A</v>
      </c>
      <c r="F39" s="1" t="e">
        <f>VLOOKUP($H39,$I$8:P999,3,FALSE)</f>
        <v>#N/A</v>
      </c>
      <c r="G39" t="e">
        <f>VLOOKUP($H39,$I$8:Q999,4,FALSE)</f>
        <v>#N/A</v>
      </c>
      <c r="H39" s="2"/>
      <c r="I39" s="17">
        <v>122</v>
      </c>
      <c r="J39" s="18" t="s">
        <v>555</v>
      </c>
      <c r="K39" s="18" t="s">
        <v>556</v>
      </c>
      <c r="L39" s="17">
        <v>3672862</v>
      </c>
      <c r="M39" s="18" t="s">
        <v>14</v>
      </c>
      <c r="N39" s="18" t="s">
        <v>481</v>
      </c>
      <c r="O39" s="18" t="s">
        <v>286</v>
      </c>
      <c r="P39" t="e">
        <f t="shared" si="0"/>
        <v>#N/A</v>
      </c>
      <c r="Q39" s="19">
        <v>246</v>
      </c>
      <c r="R39" s="18" t="s">
        <v>357</v>
      </c>
      <c r="S39" s="17">
        <v>20</v>
      </c>
      <c r="T39" s="18" t="s">
        <v>476</v>
      </c>
    </row>
    <row r="40" spans="1:20" ht="15.75" x14ac:dyDescent="0.25">
      <c r="A40">
        <f>VLOOKUP($B39,$Q$8:MS1012,3,FALSE)</f>
        <v>1</v>
      </c>
      <c r="B40" s="7">
        <f>B39</f>
        <v>7</v>
      </c>
      <c r="C40"/>
      <c r="D40" s="1">
        <v>2</v>
      </c>
      <c r="E40" t="e">
        <f>VLOOKUP($H40,$I$8:O1047,2,FALSE)</f>
        <v>#N/A</v>
      </c>
      <c r="F40" s="1" t="e">
        <f>VLOOKUP($H40,$I$8:P999,3,FALSE)</f>
        <v>#N/A</v>
      </c>
      <c r="G40" t="e">
        <f>VLOOKUP($H40,$I$8:Q999,4,FALSE)</f>
        <v>#N/A</v>
      </c>
      <c r="H40" s="2"/>
      <c r="I40" s="17">
        <v>124</v>
      </c>
      <c r="J40" s="18" t="s">
        <v>557</v>
      </c>
      <c r="K40" s="18" t="s">
        <v>558</v>
      </c>
      <c r="L40" s="17">
        <v>3933041</v>
      </c>
      <c r="M40" s="18" t="s">
        <v>14</v>
      </c>
      <c r="N40" s="18" t="s">
        <v>481</v>
      </c>
      <c r="O40" s="18" t="s">
        <v>559</v>
      </c>
      <c r="P40" t="e">
        <f t="shared" si="0"/>
        <v>#N/A</v>
      </c>
      <c r="Q40" s="19">
        <v>247</v>
      </c>
      <c r="R40" s="18" t="s">
        <v>358</v>
      </c>
      <c r="S40" s="17">
        <v>21</v>
      </c>
      <c r="T40" s="18" t="s">
        <v>476</v>
      </c>
    </row>
    <row r="41" spans="1:20" ht="15.75" x14ac:dyDescent="0.25">
      <c r="B41" s="7">
        <f>B39</f>
        <v>7</v>
      </c>
      <c r="C41"/>
      <c r="D41" s="1">
        <v>3</v>
      </c>
      <c r="E41" t="e">
        <f>VLOOKUP($H41,$I$8:O1048,2,FALSE)</f>
        <v>#N/A</v>
      </c>
      <c r="F41" s="1" t="e">
        <f>VLOOKUP($H41,$I$8:P999,3,FALSE)</f>
        <v>#N/A</v>
      </c>
      <c r="G41" t="e">
        <f>VLOOKUP($H41,$I$8:Q999,4,FALSE)</f>
        <v>#N/A</v>
      </c>
      <c r="H41" s="2"/>
      <c r="I41" s="17">
        <v>136</v>
      </c>
      <c r="J41" s="18" t="s">
        <v>560</v>
      </c>
      <c r="K41" s="18" t="s">
        <v>561</v>
      </c>
      <c r="L41" s="17">
        <v>4031183</v>
      </c>
      <c r="M41" s="18" t="s">
        <v>14</v>
      </c>
      <c r="N41" s="18" t="s">
        <v>481</v>
      </c>
      <c r="O41" s="18" t="s">
        <v>562</v>
      </c>
      <c r="P41" t="e">
        <f t="shared" si="0"/>
        <v>#N/A</v>
      </c>
      <c r="Q41" s="19">
        <v>1</v>
      </c>
      <c r="R41" s="18" t="s">
        <v>338</v>
      </c>
      <c r="S41" s="17">
        <v>1</v>
      </c>
      <c r="T41" s="18" t="s">
        <v>475</v>
      </c>
    </row>
    <row r="42" spans="1:20" ht="15.75" x14ac:dyDescent="0.25">
      <c r="B42" s="7">
        <f>+B39</f>
        <v>7</v>
      </c>
      <c r="C42"/>
      <c r="D42" s="1">
        <v>4</v>
      </c>
      <c r="E42" t="e">
        <f>VLOOKUP($H42,$I$8:O1049,2,FALSE)</f>
        <v>#N/A</v>
      </c>
      <c r="F42" s="1" t="e">
        <f>VLOOKUP($H42,$I$8:P999,3,FALSE)</f>
        <v>#N/A</v>
      </c>
      <c r="G42" t="e">
        <f>VLOOKUP($H42,$I$8:Q999,4,FALSE)</f>
        <v>#N/A</v>
      </c>
      <c r="H42" s="2"/>
      <c r="I42" s="17">
        <v>137</v>
      </c>
      <c r="J42" s="18" t="s">
        <v>563</v>
      </c>
      <c r="K42" s="18" t="s">
        <v>564</v>
      </c>
      <c r="L42" s="17">
        <v>3826682</v>
      </c>
      <c r="M42" s="18" t="s">
        <v>14</v>
      </c>
      <c r="N42" s="18" t="s">
        <v>481</v>
      </c>
      <c r="O42" s="18" t="s">
        <v>565</v>
      </c>
      <c r="P42" t="e">
        <f t="shared" si="0"/>
        <v>#N/A</v>
      </c>
      <c r="Q42" s="19">
        <v>18</v>
      </c>
      <c r="R42" s="18" t="s">
        <v>339</v>
      </c>
      <c r="S42" s="17">
        <v>2</v>
      </c>
      <c r="T42" s="18" t="s">
        <v>475</v>
      </c>
    </row>
    <row r="43" spans="1:20" x14ac:dyDescent="0.25">
      <c r="B43" s="1"/>
      <c r="D43" s="1"/>
      <c r="E43" s="1"/>
      <c r="G43" s="1"/>
      <c r="I43" s="17">
        <v>138</v>
      </c>
      <c r="J43" s="18" t="s">
        <v>566</v>
      </c>
      <c r="K43" s="18" t="s">
        <v>567</v>
      </c>
      <c r="L43" s="17">
        <v>3818051</v>
      </c>
      <c r="M43" s="18" t="s">
        <v>14</v>
      </c>
      <c r="N43" s="18" t="s">
        <v>481</v>
      </c>
      <c r="O43" s="18" t="s">
        <v>568</v>
      </c>
      <c r="P43" t="e">
        <f t="shared" si="0"/>
        <v>#N/A</v>
      </c>
      <c r="Q43" s="19">
        <v>32</v>
      </c>
      <c r="R43" s="18" t="s">
        <v>340</v>
      </c>
      <c r="S43" s="17">
        <v>3</v>
      </c>
      <c r="T43" s="18" t="s">
        <v>475</v>
      </c>
    </row>
    <row r="44" spans="1:20" ht="15.75" x14ac:dyDescent="0.25">
      <c r="A44" t="str">
        <f>VLOOKUP($B44,$Q$8:MS1016,2,FALSE)</f>
        <v>Agder og Rogaland Skikrets  lag 2</v>
      </c>
      <c r="B44" s="7">
        <f>Q15</f>
        <v>25</v>
      </c>
      <c r="C44" t="str">
        <f>VLOOKUP($B44,$Q$8:MU1016,4,FALSE)</f>
        <v>G 16 år</v>
      </c>
      <c r="D44" s="1">
        <v>1</v>
      </c>
      <c r="E44" t="e">
        <f>VLOOKUP($H44,$I$8:O1051,2,FALSE)</f>
        <v>#N/A</v>
      </c>
      <c r="F44" s="1" t="e">
        <f>VLOOKUP($H44,$I$8:P999,3,FALSE)</f>
        <v>#N/A</v>
      </c>
      <c r="G44" t="e">
        <f>VLOOKUP($H44,$I$8:Q999,4,FALSE)</f>
        <v>#N/A</v>
      </c>
      <c r="H44" s="2"/>
      <c r="I44" s="17">
        <v>141</v>
      </c>
      <c r="J44" s="18" t="s">
        <v>569</v>
      </c>
      <c r="K44" s="18" t="s">
        <v>570</v>
      </c>
      <c r="L44" s="17">
        <v>3801784</v>
      </c>
      <c r="M44" s="18" t="s">
        <v>14</v>
      </c>
      <c r="N44" s="18" t="s">
        <v>481</v>
      </c>
      <c r="O44" s="18" t="s">
        <v>277</v>
      </c>
      <c r="P44" t="e">
        <f t="shared" si="0"/>
        <v>#N/A</v>
      </c>
      <c r="Q44" s="19">
        <v>33</v>
      </c>
      <c r="R44" s="18" t="s">
        <v>341</v>
      </c>
      <c r="S44" s="17">
        <v>4</v>
      </c>
      <c r="T44" s="18" t="s">
        <v>475</v>
      </c>
    </row>
    <row r="45" spans="1:20" ht="15.75" x14ac:dyDescent="0.25">
      <c r="A45">
        <f>VLOOKUP($B44,$Q$8:MS1017,3,FALSE)</f>
        <v>2</v>
      </c>
      <c r="B45" s="7">
        <f>B44</f>
        <v>25</v>
      </c>
      <c r="C45"/>
      <c r="D45" s="1">
        <v>2</v>
      </c>
      <c r="E45" t="e">
        <f>VLOOKUP($H45,$I$8:O1052,2,FALSE)</f>
        <v>#N/A</v>
      </c>
      <c r="F45" s="1" t="e">
        <f>VLOOKUP($H45,$I$8:P999,3,FALSE)</f>
        <v>#N/A</v>
      </c>
      <c r="G45" t="e">
        <f>VLOOKUP($H45,$I$8:Q999,4,FALSE)</f>
        <v>#N/A</v>
      </c>
      <c r="H45" s="2"/>
      <c r="I45" s="17">
        <v>142</v>
      </c>
      <c r="J45" s="18" t="s">
        <v>571</v>
      </c>
      <c r="K45" s="18" t="s">
        <v>572</v>
      </c>
      <c r="L45" s="17">
        <v>4023610</v>
      </c>
      <c r="M45" s="18" t="s">
        <v>14</v>
      </c>
      <c r="N45" s="18" t="s">
        <v>481</v>
      </c>
      <c r="O45" s="18" t="s">
        <v>573</v>
      </c>
      <c r="P45" t="e">
        <f t="shared" si="0"/>
        <v>#N/A</v>
      </c>
      <c r="Q45" s="19">
        <v>36</v>
      </c>
      <c r="R45" s="18" t="s">
        <v>342</v>
      </c>
      <c r="S45" s="17">
        <v>5</v>
      </c>
      <c r="T45" s="18" t="s">
        <v>475</v>
      </c>
    </row>
    <row r="46" spans="1:20" ht="15.75" x14ac:dyDescent="0.25">
      <c r="B46" s="7">
        <f>B44</f>
        <v>25</v>
      </c>
      <c r="C46"/>
      <c r="D46" s="1">
        <v>3</v>
      </c>
      <c r="E46" t="e">
        <f>VLOOKUP($H46,$I$8:O1053,2,FALSE)</f>
        <v>#N/A</v>
      </c>
      <c r="F46" s="1" t="e">
        <f>VLOOKUP($H46,$I$8:P999,3,FALSE)</f>
        <v>#N/A</v>
      </c>
      <c r="G46" t="e">
        <f>VLOOKUP($H46,$I$8:Q999,4,FALSE)</f>
        <v>#N/A</v>
      </c>
      <c r="H46" s="2"/>
      <c r="I46" s="17">
        <v>146</v>
      </c>
      <c r="J46" s="18" t="s">
        <v>574</v>
      </c>
      <c r="K46" s="18" t="s">
        <v>575</v>
      </c>
      <c r="L46" s="17">
        <v>3997558</v>
      </c>
      <c r="M46" s="18" t="s">
        <v>14</v>
      </c>
      <c r="N46" s="18" t="s">
        <v>481</v>
      </c>
      <c r="O46" s="18" t="s">
        <v>576</v>
      </c>
      <c r="P46" t="e">
        <f t="shared" si="0"/>
        <v>#N/A</v>
      </c>
      <c r="Q46" s="19">
        <v>39</v>
      </c>
      <c r="R46" s="18" t="s">
        <v>343</v>
      </c>
      <c r="S46" s="17">
        <v>6</v>
      </c>
      <c r="T46" s="18" t="s">
        <v>475</v>
      </c>
    </row>
    <row r="47" spans="1:20" ht="15.75" x14ac:dyDescent="0.25">
      <c r="B47" s="7">
        <f>+B44</f>
        <v>25</v>
      </c>
      <c r="C47"/>
      <c r="D47" s="1">
        <v>4</v>
      </c>
      <c r="E47" t="e">
        <f>VLOOKUP($H47,$I$8:O1054,2,FALSE)</f>
        <v>#N/A</v>
      </c>
      <c r="F47" s="1" t="e">
        <f>VLOOKUP($H47,$I$8:P999,3,FALSE)</f>
        <v>#N/A</v>
      </c>
      <c r="G47" t="e">
        <f>VLOOKUP($H47,$I$8:Q999,4,FALSE)</f>
        <v>#N/A</v>
      </c>
      <c r="H47" s="2"/>
      <c r="I47" s="17">
        <v>148</v>
      </c>
      <c r="J47" s="18" t="s">
        <v>577</v>
      </c>
      <c r="K47" s="18" t="s">
        <v>578</v>
      </c>
      <c r="L47" s="17">
        <v>3661550</v>
      </c>
      <c r="M47" s="18" t="s">
        <v>14</v>
      </c>
      <c r="N47" s="18" t="s">
        <v>481</v>
      </c>
      <c r="O47" s="18" t="s">
        <v>579</v>
      </c>
      <c r="P47" t="e">
        <f t="shared" si="0"/>
        <v>#N/A</v>
      </c>
      <c r="Q47" s="19">
        <v>45</v>
      </c>
      <c r="R47" s="18" t="s">
        <v>344</v>
      </c>
      <c r="S47" s="17">
        <v>7</v>
      </c>
      <c r="T47" s="18" t="s">
        <v>475</v>
      </c>
    </row>
    <row r="48" spans="1:20" x14ac:dyDescent="0.25">
      <c r="B48" s="1"/>
      <c r="D48" s="1"/>
      <c r="E48" s="1"/>
      <c r="G48" s="1"/>
      <c r="I48" s="17">
        <v>155</v>
      </c>
      <c r="J48" s="18" t="s">
        <v>580</v>
      </c>
      <c r="K48" s="18" t="s">
        <v>73</v>
      </c>
      <c r="L48" s="17">
        <v>3992666</v>
      </c>
      <c r="M48" s="18" t="s">
        <v>14</v>
      </c>
      <c r="N48" s="18" t="s">
        <v>481</v>
      </c>
      <c r="O48" s="18" t="s">
        <v>581</v>
      </c>
      <c r="P48" t="e">
        <f t="shared" si="0"/>
        <v>#N/A</v>
      </c>
      <c r="Q48" s="19">
        <v>49</v>
      </c>
      <c r="R48" s="18" t="s">
        <v>345</v>
      </c>
      <c r="S48" s="17">
        <v>8</v>
      </c>
      <c r="T48" s="18" t="s">
        <v>475</v>
      </c>
    </row>
    <row r="49" spans="1:20" ht="15.75" x14ac:dyDescent="0.25">
      <c r="A49" t="str">
        <f>VLOOKUP($B49,$Q$8:MS1021,2,FALSE)</f>
        <v>Agder og Rogaland Skikrets  lag 3</v>
      </c>
      <c r="B49" s="7">
        <f>Q16</f>
        <v>67</v>
      </c>
      <c r="C49" t="str">
        <f>VLOOKUP($B49,$Q$8:MU1021,4,FALSE)</f>
        <v>G 16 år</v>
      </c>
      <c r="D49" s="1">
        <v>1</v>
      </c>
      <c r="E49" t="e">
        <f>VLOOKUP($H49,$I$8:O1056,2,FALSE)</f>
        <v>#N/A</v>
      </c>
      <c r="F49" s="1" t="e">
        <f>VLOOKUP($H49,$I$8:P999,3,FALSE)</f>
        <v>#N/A</v>
      </c>
      <c r="G49" t="e">
        <f>VLOOKUP($H49,$I$8:Q999,4,FALSE)</f>
        <v>#N/A</v>
      </c>
      <c r="H49" s="2"/>
      <c r="I49" s="17">
        <v>156</v>
      </c>
      <c r="J49" s="18" t="s">
        <v>582</v>
      </c>
      <c r="K49" s="18" t="s">
        <v>583</v>
      </c>
      <c r="L49" s="17">
        <v>4020392</v>
      </c>
      <c r="M49" s="18" t="s">
        <v>14</v>
      </c>
      <c r="N49" s="18" t="s">
        <v>481</v>
      </c>
      <c r="O49" s="18" t="s">
        <v>584</v>
      </c>
      <c r="P49" t="e">
        <f t="shared" si="0"/>
        <v>#N/A</v>
      </c>
      <c r="Q49" s="19">
        <v>53</v>
      </c>
      <c r="R49" s="18" t="s">
        <v>346</v>
      </c>
      <c r="S49" s="17">
        <v>9</v>
      </c>
      <c r="T49" s="18" t="s">
        <v>475</v>
      </c>
    </row>
    <row r="50" spans="1:20" ht="15.75" x14ac:dyDescent="0.25">
      <c r="A50">
        <f>VLOOKUP($B49,$Q$8:MS1022,3,FALSE)</f>
        <v>3</v>
      </c>
      <c r="B50" s="7">
        <f>B49</f>
        <v>67</v>
      </c>
      <c r="C50"/>
      <c r="D50" s="1">
        <v>2</v>
      </c>
      <c r="E50" t="e">
        <f>VLOOKUP($H50,$I$8:O1057,2,FALSE)</f>
        <v>#N/A</v>
      </c>
      <c r="F50" s="1" t="e">
        <f>VLOOKUP($H50,$I$8:P999,3,FALSE)</f>
        <v>#N/A</v>
      </c>
      <c r="G50" t="e">
        <f>VLOOKUP($H50,$I$8:Q999,4,FALSE)</f>
        <v>#N/A</v>
      </c>
      <c r="H50" s="2"/>
      <c r="I50" s="17">
        <v>157</v>
      </c>
      <c r="J50" s="18" t="s">
        <v>585</v>
      </c>
      <c r="K50" s="18" t="s">
        <v>586</v>
      </c>
      <c r="L50" s="17">
        <v>3994274</v>
      </c>
      <c r="M50" s="18" t="s">
        <v>14</v>
      </c>
      <c r="N50" s="18" t="s">
        <v>481</v>
      </c>
      <c r="O50" s="18" t="s">
        <v>587</v>
      </c>
      <c r="P50" t="e">
        <f t="shared" si="0"/>
        <v>#N/A</v>
      </c>
      <c r="Q50" s="19">
        <v>56</v>
      </c>
      <c r="R50" s="18" t="s">
        <v>347</v>
      </c>
      <c r="S50" s="17">
        <v>10</v>
      </c>
      <c r="T50" s="18" t="s">
        <v>475</v>
      </c>
    </row>
    <row r="51" spans="1:20" ht="15.75" x14ac:dyDescent="0.25">
      <c r="B51" s="7">
        <f>B49</f>
        <v>67</v>
      </c>
      <c r="C51"/>
      <c r="D51" s="1">
        <v>3</v>
      </c>
      <c r="E51" t="e">
        <f>VLOOKUP($H51,$I$8:O1058,2,FALSE)</f>
        <v>#N/A</v>
      </c>
      <c r="F51" s="1" t="e">
        <f>VLOOKUP($H51,$I$8:P999,3,FALSE)</f>
        <v>#N/A</v>
      </c>
      <c r="G51" t="e">
        <f>VLOOKUP($H51,$I$8:Q999,4,FALSE)</f>
        <v>#N/A</v>
      </c>
      <c r="H51" s="2"/>
      <c r="I51" s="17">
        <v>160</v>
      </c>
      <c r="J51" s="18" t="s">
        <v>588</v>
      </c>
      <c r="K51" s="18" t="s">
        <v>589</v>
      </c>
      <c r="L51" s="17">
        <v>3716461</v>
      </c>
      <c r="M51" s="18" t="s">
        <v>14</v>
      </c>
      <c r="N51" s="18" t="s">
        <v>481</v>
      </c>
      <c r="O51" s="18" t="s">
        <v>508</v>
      </c>
      <c r="P51" t="e">
        <f t="shared" si="0"/>
        <v>#N/A</v>
      </c>
      <c r="Q51" s="19">
        <v>63</v>
      </c>
      <c r="R51" s="18" t="s">
        <v>348</v>
      </c>
      <c r="S51" s="17">
        <v>11</v>
      </c>
      <c r="T51" s="18" t="s">
        <v>475</v>
      </c>
    </row>
    <row r="52" spans="1:20" ht="15.75" x14ac:dyDescent="0.25">
      <c r="B52" s="7">
        <f>+B49</f>
        <v>67</v>
      </c>
      <c r="C52"/>
      <c r="D52" s="1">
        <v>4</v>
      </c>
      <c r="E52" t="e">
        <f>VLOOKUP($H52,$I$8:O1059,2,FALSE)</f>
        <v>#N/A</v>
      </c>
      <c r="F52" s="1" t="e">
        <f>VLOOKUP($H52,$I$8:P999,3,FALSE)</f>
        <v>#N/A</v>
      </c>
      <c r="G52" t="e">
        <f>VLOOKUP($H52,$I$8:Q999,4,FALSE)</f>
        <v>#N/A</v>
      </c>
      <c r="H52" s="2"/>
      <c r="I52" s="17">
        <v>171</v>
      </c>
      <c r="J52" s="18" t="s">
        <v>590</v>
      </c>
      <c r="K52" s="18" t="s">
        <v>575</v>
      </c>
      <c r="L52" s="17">
        <v>3996196</v>
      </c>
      <c r="M52" s="18" t="s">
        <v>14</v>
      </c>
      <c r="N52" s="18" t="s">
        <v>481</v>
      </c>
      <c r="O52" s="18" t="s">
        <v>253</v>
      </c>
      <c r="P52" t="e">
        <f t="shared" si="0"/>
        <v>#N/A</v>
      </c>
      <c r="Q52" s="19">
        <v>69</v>
      </c>
      <c r="R52" s="18" t="s">
        <v>349</v>
      </c>
      <c r="S52" s="17">
        <v>12</v>
      </c>
      <c r="T52" s="18" t="s">
        <v>475</v>
      </c>
    </row>
    <row r="53" spans="1:20" x14ac:dyDescent="0.25">
      <c r="B53" s="1"/>
      <c r="D53" s="1"/>
      <c r="E53" s="1"/>
      <c r="G53" s="1"/>
      <c r="I53" s="17">
        <v>178</v>
      </c>
      <c r="J53" s="18" t="s">
        <v>591</v>
      </c>
      <c r="K53" s="18" t="s">
        <v>592</v>
      </c>
      <c r="L53" s="17">
        <v>3830098</v>
      </c>
      <c r="M53" s="18" t="s">
        <v>14</v>
      </c>
      <c r="N53" s="18" t="s">
        <v>481</v>
      </c>
      <c r="O53" s="18" t="s">
        <v>593</v>
      </c>
      <c r="P53" t="e">
        <f t="shared" si="0"/>
        <v>#N/A</v>
      </c>
      <c r="Q53" s="19">
        <v>77</v>
      </c>
      <c r="R53" s="18" t="s">
        <v>350</v>
      </c>
      <c r="S53" s="17">
        <v>13</v>
      </c>
      <c r="T53" s="18" t="s">
        <v>475</v>
      </c>
    </row>
    <row r="54" spans="1:20" ht="15.75" x14ac:dyDescent="0.25">
      <c r="A54" t="str">
        <f>VLOOKUP($B54,$Q$8:MS1026,2,FALSE)</f>
        <v>Agder og Rogaland Skikrets  lag 4</v>
      </c>
      <c r="B54" s="7">
        <f>Q17</f>
        <v>83</v>
      </c>
      <c r="C54" t="str">
        <f>VLOOKUP($B54,$Q$8:MU1026,4,FALSE)</f>
        <v>G 16 år</v>
      </c>
      <c r="D54" s="1">
        <v>1</v>
      </c>
      <c r="E54" t="e">
        <f>VLOOKUP($H54,$I$8:O1061,2,FALSE)</f>
        <v>#N/A</v>
      </c>
      <c r="F54" s="1" t="e">
        <f>VLOOKUP($H54,$I$8:P999,3,FALSE)</f>
        <v>#N/A</v>
      </c>
      <c r="G54" t="e">
        <f>VLOOKUP($H54,$I$8:Q999,4,FALSE)</f>
        <v>#N/A</v>
      </c>
      <c r="H54" s="2"/>
      <c r="I54" s="17">
        <v>191</v>
      </c>
      <c r="J54" s="18" t="s">
        <v>594</v>
      </c>
      <c r="K54" s="18" t="s">
        <v>595</v>
      </c>
      <c r="L54" s="17">
        <v>3651817</v>
      </c>
      <c r="M54" s="18" t="s">
        <v>14</v>
      </c>
      <c r="N54" s="18" t="s">
        <v>481</v>
      </c>
      <c r="O54" s="18" t="s">
        <v>596</v>
      </c>
      <c r="P54" t="e">
        <f t="shared" si="0"/>
        <v>#N/A</v>
      </c>
      <c r="Q54" s="19">
        <v>81</v>
      </c>
      <c r="R54" s="18" t="s">
        <v>351</v>
      </c>
      <c r="S54" s="17">
        <v>14</v>
      </c>
      <c r="T54" s="18" t="s">
        <v>475</v>
      </c>
    </row>
    <row r="55" spans="1:20" ht="15.75" x14ac:dyDescent="0.25">
      <c r="A55">
        <f>VLOOKUP($B54,$Q$8:MS1027,3,FALSE)</f>
        <v>4</v>
      </c>
      <c r="B55" s="7">
        <f>B54</f>
        <v>83</v>
      </c>
      <c r="C55"/>
      <c r="D55" s="1">
        <v>2</v>
      </c>
      <c r="E55" t="e">
        <f>VLOOKUP($H55,$I$8:O1062,2,FALSE)</f>
        <v>#N/A</v>
      </c>
      <c r="F55" s="1" t="e">
        <f>VLOOKUP($H55,$I$8:P999,3,FALSE)</f>
        <v>#N/A</v>
      </c>
      <c r="G55" t="e">
        <f>VLOOKUP($H55,$I$8:Q999,4,FALSE)</f>
        <v>#N/A</v>
      </c>
      <c r="H55" s="2"/>
      <c r="I55" s="17">
        <v>192</v>
      </c>
      <c r="J55" s="18" t="s">
        <v>597</v>
      </c>
      <c r="K55" s="18" t="s">
        <v>598</v>
      </c>
      <c r="L55" s="17">
        <v>3660743</v>
      </c>
      <c r="M55" s="18" t="s">
        <v>14</v>
      </c>
      <c r="N55" s="18" t="s">
        <v>481</v>
      </c>
      <c r="O55" s="18"/>
      <c r="P55" t="e">
        <f t="shared" si="0"/>
        <v>#N/A</v>
      </c>
      <c r="Q55" s="19">
        <v>82</v>
      </c>
      <c r="R55" s="18" t="s">
        <v>352</v>
      </c>
      <c r="S55" s="17">
        <v>15</v>
      </c>
      <c r="T55" s="18" t="s">
        <v>475</v>
      </c>
    </row>
    <row r="56" spans="1:20" ht="15.75" x14ac:dyDescent="0.25">
      <c r="B56" s="7">
        <f>B54</f>
        <v>83</v>
      </c>
      <c r="C56"/>
      <c r="D56" s="1">
        <v>3</v>
      </c>
      <c r="E56" t="e">
        <f>VLOOKUP($H56,$I$8:O1063,2,FALSE)</f>
        <v>#N/A</v>
      </c>
      <c r="F56" s="1" t="e">
        <f>VLOOKUP($H56,$I$8:P999,3,FALSE)</f>
        <v>#N/A</v>
      </c>
      <c r="G56" t="e">
        <f>VLOOKUP($H56,$I$8:Q999,4,FALSE)</f>
        <v>#N/A</v>
      </c>
      <c r="H56" s="2"/>
      <c r="I56" s="17">
        <v>194</v>
      </c>
      <c r="J56" s="18" t="s">
        <v>599</v>
      </c>
      <c r="K56" s="18" t="s">
        <v>114</v>
      </c>
      <c r="L56" s="17">
        <v>3675501</v>
      </c>
      <c r="M56" s="18" t="s">
        <v>14</v>
      </c>
      <c r="N56" s="18" t="s">
        <v>481</v>
      </c>
      <c r="O56" s="18" t="s">
        <v>315</v>
      </c>
      <c r="P56" t="e">
        <f t="shared" si="0"/>
        <v>#N/A</v>
      </c>
      <c r="Q56" s="19">
        <v>88</v>
      </c>
      <c r="R56" s="18" t="s">
        <v>353</v>
      </c>
      <c r="S56" s="17">
        <v>16</v>
      </c>
      <c r="T56" s="18" t="s">
        <v>475</v>
      </c>
    </row>
    <row r="57" spans="1:20" ht="15.75" x14ac:dyDescent="0.25">
      <c r="B57" s="7">
        <f>+B54</f>
        <v>83</v>
      </c>
      <c r="C57"/>
      <c r="D57" s="1">
        <v>4</v>
      </c>
      <c r="E57" t="e">
        <f>VLOOKUP($H57,$I$8:O1064,2,FALSE)</f>
        <v>#N/A</v>
      </c>
      <c r="F57" s="1" t="e">
        <f>VLOOKUP($H57,$I$8:P999,3,FALSE)</f>
        <v>#N/A</v>
      </c>
      <c r="G57" t="e">
        <f>VLOOKUP($H57,$I$8:Q999,4,FALSE)</f>
        <v>#N/A</v>
      </c>
      <c r="H57" s="2"/>
      <c r="I57" s="17">
        <v>198</v>
      </c>
      <c r="J57" s="18" t="s">
        <v>600</v>
      </c>
      <c r="K57" s="18" t="s">
        <v>601</v>
      </c>
      <c r="L57" s="17">
        <v>3654175</v>
      </c>
      <c r="M57" s="18" t="s">
        <v>14</v>
      </c>
      <c r="N57" s="18" t="s">
        <v>481</v>
      </c>
      <c r="O57" s="18" t="s">
        <v>602</v>
      </c>
      <c r="P57" t="e">
        <f t="shared" si="0"/>
        <v>#N/A</v>
      </c>
      <c r="Q57" s="19">
        <v>92</v>
      </c>
      <c r="R57" s="18" t="s">
        <v>354</v>
      </c>
      <c r="S57" s="17">
        <v>17</v>
      </c>
      <c r="T57" s="18" t="s">
        <v>475</v>
      </c>
    </row>
    <row r="58" spans="1:20" x14ac:dyDescent="0.25">
      <c r="B58" s="1"/>
      <c r="D58" s="1"/>
      <c r="E58" s="1"/>
      <c r="G58" s="1"/>
      <c r="I58" s="17">
        <v>199</v>
      </c>
      <c r="J58" s="18" t="s">
        <v>603</v>
      </c>
      <c r="K58" s="18" t="s">
        <v>604</v>
      </c>
      <c r="L58" s="17">
        <v>3673555</v>
      </c>
      <c r="M58" s="18" t="s">
        <v>14</v>
      </c>
      <c r="N58" s="18" t="s">
        <v>481</v>
      </c>
      <c r="O58" s="18" t="s">
        <v>261</v>
      </c>
      <c r="P58" t="e">
        <f t="shared" si="0"/>
        <v>#N/A</v>
      </c>
      <c r="Q58" s="19">
        <v>98</v>
      </c>
      <c r="R58" s="18" t="s">
        <v>355</v>
      </c>
      <c r="S58" s="17">
        <v>18</v>
      </c>
      <c r="T58" s="18" t="s">
        <v>475</v>
      </c>
    </row>
    <row r="59" spans="1:20" ht="15.75" x14ac:dyDescent="0.25">
      <c r="A59" t="str">
        <f>VLOOKUP($B59,$Q$8:MS1031,2,FALSE)</f>
        <v>Agder og Rogaland Skikrets  lag 5</v>
      </c>
      <c r="B59" s="7">
        <f>Q18</f>
        <v>108</v>
      </c>
      <c r="C59" t="str">
        <f>VLOOKUP($B59,$Q$8:MU1031,4,FALSE)</f>
        <v>G 16 år</v>
      </c>
      <c r="D59" s="1">
        <v>1</v>
      </c>
      <c r="E59" t="e">
        <f>VLOOKUP($H59,$I$8:O1066,2,FALSE)</f>
        <v>#N/A</v>
      </c>
      <c r="F59" s="1" t="e">
        <f>VLOOKUP($H59,$I$8:P999,3,FALSE)</f>
        <v>#N/A</v>
      </c>
      <c r="G59" t="e">
        <f>VLOOKUP($H59,$I$8:Q999,4,FALSE)</f>
        <v>#N/A</v>
      </c>
      <c r="H59" s="2"/>
      <c r="I59" s="17">
        <v>206</v>
      </c>
      <c r="J59" s="18" t="s">
        <v>605</v>
      </c>
      <c r="K59" s="18" t="s">
        <v>130</v>
      </c>
      <c r="L59" s="17">
        <v>3917788</v>
      </c>
      <c r="M59" s="18" t="s">
        <v>14</v>
      </c>
      <c r="N59" s="18" t="s">
        <v>606</v>
      </c>
      <c r="O59" s="18" t="s">
        <v>607</v>
      </c>
      <c r="P59" t="e">
        <f t="shared" si="0"/>
        <v>#N/A</v>
      </c>
      <c r="Q59" s="19">
        <v>102</v>
      </c>
      <c r="R59" s="18" t="s">
        <v>356</v>
      </c>
      <c r="S59" s="17">
        <v>19</v>
      </c>
      <c r="T59" s="18" t="s">
        <v>475</v>
      </c>
    </row>
    <row r="60" spans="1:20" ht="15.75" x14ac:dyDescent="0.25">
      <c r="A60">
        <f>VLOOKUP($B59,$Q$8:MS1032,3,FALSE)</f>
        <v>5</v>
      </c>
      <c r="B60" s="7">
        <f>B59</f>
        <v>108</v>
      </c>
      <c r="C60"/>
      <c r="D60" s="1">
        <v>2</v>
      </c>
      <c r="E60" t="e">
        <f>VLOOKUP($H60,$I$8:O1067,2,FALSE)</f>
        <v>#N/A</v>
      </c>
      <c r="F60" s="1" t="e">
        <f>VLOOKUP($H60,$I$8:P999,3,FALSE)</f>
        <v>#N/A</v>
      </c>
      <c r="G60" t="e">
        <f>VLOOKUP($H60,$I$8:Q999,4,FALSE)</f>
        <v>#N/A</v>
      </c>
      <c r="H60" s="2"/>
      <c r="I60" s="17">
        <v>211</v>
      </c>
      <c r="J60" s="18" t="s">
        <v>608</v>
      </c>
      <c r="K60" s="18" t="s">
        <v>609</v>
      </c>
      <c r="L60" s="17">
        <v>5638</v>
      </c>
      <c r="M60" s="18" t="s">
        <v>14</v>
      </c>
      <c r="N60" s="18" t="s">
        <v>606</v>
      </c>
      <c r="O60" s="18" t="s">
        <v>610</v>
      </c>
      <c r="P60" t="e">
        <f t="shared" si="0"/>
        <v>#N/A</v>
      </c>
      <c r="Q60" s="19">
        <v>103</v>
      </c>
      <c r="R60" s="18" t="s">
        <v>357</v>
      </c>
      <c r="S60" s="17">
        <v>20</v>
      </c>
      <c r="T60" s="18" t="s">
        <v>475</v>
      </c>
    </row>
    <row r="61" spans="1:20" ht="15.75" x14ac:dyDescent="0.25">
      <c r="B61" s="7">
        <f>B59</f>
        <v>108</v>
      </c>
      <c r="C61"/>
      <c r="D61" s="1">
        <v>3</v>
      </c>
      <c r="E61" t="e">
        <f>VLOOKUP($H61,$I$8:O1068,2,FALSE)</f>
        <v>#N/A</v>
      </c>
      <c r="F61" s="1" t="e">
        <f>VLOOKUP($H61,$I$8:P999,3,FALSE)</f>
        <v>#N/A</v>
      </c>
      <c r="G61" t="e">
        <f>VLOOKUP($H61,$I$8:Q999,4,FALSE)</f>
        <v>#N/A</v>
      </c>
      <c r="H61" s="2"/>
      <c r="I61" s="17">
        <v>218</v>
      </c>
      <c r="J61" s="18" t="s">
        <v>611</v>
      </c>
      <c r="K61" s="18" t="s">
        <v>612</v>
      </c>
      <c r="L61" s="17">
        <v>3669744</v>
      </c>
      <c r="M61" s="18" t="s">
        <v>14</v>
      </c>
      <c r="N61" s="18" t="s">
        <v>606</v>
      </c>
      <c r="O61" s="18" t="s">
        <v>613</v>
      </c>
      <c r="P61" t="e">
        <f t="shared" si="0"/>
        <v>#N/A</v>
      </c>
      <c r="Q61" s="19">
        <v>104</v>
      </c>
      <c r="R61" s="18" t="s">
        <v>358</v>
      </c>
      <c r="S61" s="17">
        <v>21</v>
      </c>
      <c r="T61" s="18" t="s">
        <v>475</v>
      </c>
    </row>
    <row r="62" spans="1:20" ht="15.75" x14ac:dyDescent="0.25">
      <c r="B62" s="7">
        <f>+B59</f>
        <v>108</v>
      </c>
      <c r="C62"/>
      <c r="D62" s="1">
        <v>4</v>
      </c>
      <c r="E62" t="e">
        <f>VLOOKUP($H62,$I$8:O1069,2,FALSE)</f>
        <v>#N/A</v>
      </c>
      <c r="F62" s="1" t="e">
        <f>VLOOKUP($H62,$I$8:P999,3,FALSE)</f>
        <v>#N/A</v>
      </c>
      <c r="G62" t="e">
        <f>VLOOKUP($H62,$I$8:Q999,4,FALSE)</f>
        <v>#N/A</v>
      </c>
      <c r="H62" s="2"/>
      <c r="I62" s="17">
        <v>228</v>
      </c>
      <c r="J62" s="18" t="s">
        <v>614</v>
      </c>
      <c r="K62" s="18" t="s">
        <v>615</v>
      </c>
      <c r="L62" s="17">
        <v>3642782</v>
      </c>
      <c r="M62" s="18" t="s">
        <v>14</v>
      </c>
      <c r="N62" s="18" t="s">
        <v>606</v>
      </c>
      <c r="O62" s="18" t="s">
        <v>616</v>
      </c>
      <c r="P62" t="e">
        <f t="shared" si="0"/>
        <v>#N/A</v>
      </c>
      <c r="Q62" s="19">
        <v>105</v>
      </c>
      <c r="R62" s="18" t="s">
        <v>359</v>
      </c>
      <c r="S62" s="17">
        <v>22</v>
      </c>
      <c r="T62" s="18" t="s">
        <v>475</v>
      </c>
    </row>
    <row r="63" spans="1:20" x14ac:dyDescent="0.25">
      <c r="B63" s="1"/>
      <c r="D63" s="1"/>
      <c r="E63" s="1"/>
      <c r="G63" s="1"/>
      <c r="I63" s="17">
        <v>232</v>
      </c>
      <c r="J63" s="18" t="s">
        <v>617</v>
      </c>
      <c r="K63" s="18" t="s">
        <v>27</v>
      </c>
      <c r="L63" s="17">
        <v>3818770</v>
      </c>
      <c r="M63" s="18" t="s">
        <v>14</v>
      </c>
      <c r="N63" s="18" t="s">
        <v>606</v>
      </c>
      <c r="O63" s="18" t="s">
        <v>618</v>
      </c>
      <c r="P63" t="e">
        <f t="shared" si="0"/>
        <v>#N/A</v>
      </c>
      <c r="Q63" s="19">
        <v>110</v>
      </c>
      <c r="R63" s="18" t="s">
        <v>360</v>
      </c>
      <c r="S63" s="17">
        <v>23</v>
      </c>
      <c r="T63" s="18" t="s">
        <v>475</v>
      </c>
    </row>
    <row r="64" spans="1:20" ht="15.75" x14ac:dyDescent="0.25">
      <c r="A64" t="str">
        <f>VLOOKUP($B64,$Q$8:MS1036,2,FALSE)</f>
        <v>Agder og Rogaland Skikrets  lag 6</v>
      </c>
      <c r="B64" s="7">
        <f>Q19</f>
        <v>118</v>
      </c>
      <c r="C64" t="str">
        <f>VLOOKUP($B64,$Q$8:MU1036,4,FALSE)</f>
        <v>G 16 år</v>
      </c>
      <c r="D64" s="1">
        <v>1</v>
      </c>
      <c r="E64" t="e">
        <f>VLOOKUP($H64,$I$8:O1071,2,FALSE)</f>
        <v>#N/A</v>
      </c>
      <c r="F64" s="1" t="e">
        <f>VLOOKUP($H64,$I$8:P999,3,FALSE)</f>
        <v>#N/A</v>
      </c>
      <c r="G64" t="e">
        <f>VLOOKUP($H64,$I$8:Q999,4,FALSE)</f>
        <v>#N/A</v>
      </c>
      <c r="H64" s="2"/>
      <c r="I64" s="17">
        <v>242</v>
      </c>
      <c r="J64" s="18" t="s">
        <v>619</v>
      </c>
      <c r="K64" s="18" t="s">
        <v>15</v>
      </c>
      <c r="L64" s="17">
        <v>5642</v>
      </c>
      <c r="M64" s="18" t="s">
        <v>14</v>
      </c>
      <c r="N64" s="18" t="s">
        <v>606</v>
      </c>
      <c r="O64" s="18" t="s">
        <v>620</v>
      </c>
      <c r="P64" t="e">
        <f t="shared" si="0"/>
        <v>#N/A</v>
      </c>
      <c r="Q64" s="19">
        <v>120</v>
      </c>
      <c r="R64" s="18" t="s">
        <v>361</v>
      </c>
      <c r="S64" s="17">
        <v>24</v>
      </c>
      <c r="T64" s="18" t="s">
        <v>475</v>
      </c>
    </row>
    <row r="65" spans="1:20" ht="15.75" x14ac:dyDescent="0.25">
      <c r="A65">
        <f>VLOOKUP($B64,$Q$8:MS1037,3,FALSE)</f>
        <v>6</v>
      </c>
      <c r="B65" s="7">
        <f>B64</f>
        <v>118</v>
      </c>
      <c r="C65"/>
      <c r="D65" s="1">
        <v>2</v>
      </c>
      <c r="E65" t="e">
        <f>VLOOKUP($H65,$I$8:O1072,2,FALSE)</f>
        <v>#N/A</v>
      </c>
      <c r="F65" s="1" t="e">
        <f>VLOOKUP($H65,$I$8:P999,3,FALSE)</f>
        <v>#N/A</v>
      </c>
      <c r="G65" t="e">
        <f>VLOOKUP($H65,$I$8:Q999,4,FALSE)</f>
        <v>#N/A</v>
      </c>
      <c r="H65" s="2"/>
      <c r="I65" s="17">
        <v>243</v>
      </c>
      <c r="J65" s="18" t="s">
        <v>621</v>
      </c>
      <c r="K65" s="18" t="s">
        <v>69</v>
      </c>
      <c r="L65" s="17">
        <v>3641081</v>
      </c>
      <c r="M65" s="18" t="s">
        <v>14</v>
      </c>
      <c r="N65" s="18" t="s">
        <v>606</v>
      </c>
      <c r="O65" s="18" t="s">
        <v>581</v>
      </c>
      <c r="P65" t="e">
        <f t="shared" si="0"/>
        <v>#N/A</v>
      </c>
      <c r="Q65" s="19">
        <v>127</v>
      </c>
      <c r="R65" s="18" t="s">
        <v>362</v>
      </c>
      <c r="S65" s="17">
        <v>25</v>
      </c>
      <c r="T65" s="18" t="s">
        <v>475</v>
      </c>
    </row>
    <row r="66" spans="1:20" ht="15.75" x14ac:dyDescent="0.25">
      <c r="B66" s="7">
        <f>B64</f>
        <v>118</v>
      </c>
      <c r="C66"/>
      <c r="D66" s="1">
        <v>3</v>
      </c>
      <c r="E66" t="e">
        <f>VLOOKUP($H66,$I$8:O1073,2,FALSE)</f>
        <v>#N/A</v>
      </c>
      <c r="F66" s="1" t="e">
        <f>VLOOKUP($H66,$I$8:P999,3,FALSE)</f>
        <v>#N/A</v>
      </c>
      <c r="G66" t="e">
        <f>VLOOKUP($H66,$I$8:Q999,4,FALSE)</f>
        <v>#N/A</v>
      </c>
      <c r="H66" s="2"/>
      <c r="I66" s="17">
        <v>244</v>
      </c>
      <c r="J66" s="18" t="s">
        <v>622</v>
      </c>
      <c r="K66" s="18" t="s">
        <v>623</v>
      </c>
      <c r="L66" s="17">
        <v>3917648</v>
      </c>
      <c r="M66" s="18" t="s">
        <v>14</v>
      </c>
      <c r="N66" s="18" t="s">
        <v>606</v>
      </c>
      <c r="O66" s="18" t="s">
        <v>251</v>
      </c>
      <c r="P66" t="e">
        <f t="shared" si="0"/>
        <v>#N/A</v>
      </c>
      <c r="Q66" s="19">
        <v>151</v>
      </c>
      <c r="R66" s="18" t="s">
        <v>363</v>
      </c>
      <c r="S66" s="17">
        <v>1</v>
      </c>
      <c r="T66" s="18" t="s">
        <v>476</v>
      </c>
    </row>
    <row r="67" spans="1:20" ht="15.75" x14ac:dyDescent="0.25">
      <c r="B67" s="7">
        <f>+B64</f>
        <v>118</v>
      </c>
      <c r="C67"/>
      <c r="D67" s="1">
        <v>4</v>
      </c>
      <c r="E67" t="e">
        <f>VLOOKUP($H67,$I$8:O1074,2,FALSE)</f>
        <v>#N/A</v>
      </c>
      <c r="F67" s="1" t="e">
        <f>VLOOKUP($H67,$I$8:P999,3,FALSE)</f>
        <v>#N/A</v>
      </c>
      <c r="G67" t="e">
        <f>VLOOKUP($H67,$I$8:Q999,4,FALSE)</f>
        <v>#N/A</v>
      </c>
      <c r="H67" s="2"/>
      <c r="I67" s="17">
        <v>247</v>
      </c>
      <c r="J67" s="18" t="s">
        <v>624</v>
      </c>
      <c r="K67" s="18" t="s">
        <v>625</v>
      </c>
      <c r="L67" s="17">
        <v>4008496</v>
      </c>
      <c r="M67" s="18" t="s">
        <v>14</v>
      </c>
      <c r="N67" s="18" t="s">
        <v>606</v>
      </c>
      <c r="O67" s="18" t="s">
        <v>626</v>
      </c>
      <c r="P67" t="e">
        <f t="shared" si="0"/>
        <v>#N/A</v>
      </c>
      <c r="Q67" s="19">
        <v>168</v>
      </c>
      <c r="R67" s="18" t="s">
        <v>364</v>
      </c>
      <c r="S67" s="17">
        <v>2</v>
      </c>
      <c r="T67" s="18" t="s">
        <v>476</v>
      </c>
    </row>
    <row r="68" spans="1:20" x14ac:dyDescent="0.25">
      <c r="B68" s="1"/>
      <c r="D68" s="1"/>
      <c r="E68" s="1"/>
      <c r="G68" s="1"/>
      <c r="I68" s="17">
        <v>254</v>
      </c>
      <c r="J68" s="18" t="s">
        <v>627</v>
      </c>
      <c r="K68" s="18" t="s">
        <v>185</v>
      </c>
      <c r="L68" s="17">
        <v>3814902</v>
      </c>
      <c r="M68" s="18" t="s">
        <v>14</v>
      </c>
      <c r="N68" s="18" t="s">
        <v>606</v>
      </c>
      <c r="O68" s="18" t="s">
        <v>628</v>
      </c>
      <c r="P68" t="e">
        <f t="shared" si="0"/>
        <v>#N/A</v>
      </c>
      <c r="Q68" s="19">
        <v>190</v>
      </c>
      <c r="R68" s="18" t="s">
        <v>365</v>
      </c>
      <c r="S68" s="17">
        <v>3</v>
      </c>
      <c r="T68" s="18" t="s">
        <v>476</v>
      </c>
    </row>
    <row r="69" spans="1:20" ht="15.75" x14ac:dyDescent="0.25">
      <c r="A69" t="str">
        <f>VLOOKUP($B69,$Q$8:MS1041,2,FALSE)</f>
        <v>Akershus Skikrets  lag 1</v>
      </c>
      <c r="B69" s="7">
        <f>Q20</f>
        <v>155</v>
      </c>
      <c r="C69" t="str">
        <f>VLOOKUP($B69,$Q$8:MU1041,4,FALSE)</f>
        <v>J 16 år</v>
      </c>
      <c r="D69" s="1">
        <v>1</v>
      </c>
      <c r="E69" t="e">
        <f>VLOOKUP($H69,$I$8:O1076,2,FALSE)</f>
        <v>#N/A</v>
      </c>
      <c r="F69" s="1" t="e">
        <f>VLOOKUP($H69,$I$8:P999,3,FALSE)</f>
        <v>#N/A</v>
      </c>
      <c r="G69" t="e">
        <f>VLOOKUP($H69,$I$8:Q999,4,FALSE)</f>
        <v>#N/A</v>
      </c>
      <c r="H69" s="2"/>
      <c r="I69" s="17">
        <v>260</v>
      </c>
      <c r="J69" s="18" t="s">
        <v>629</v>
      </c>
      <c r="K69" s="18" t="s">
        <v>630</v>
      </c>
      <c r="L69" s="17">
        <v>4014932</v>
      </c>
      <c r="M69" s="18" t="s">
        <v>14</v>
      </c>
      <c r="N69" s="18" t="s">
        <v>606</v>
      </c>
      <c r="O69" s="18" t="s">
        <v>631</v>
      </c>
      <c r="P69" t="e">
        <f t="shared" si="0"/>
        <v>#N/A</v>
      </c>
      <c r="Q69" s="19">
        <v>209</v>
      </c>
      <c r="R69" s="18" t="s">
        <v>366</v>
      </c>
      <c r="S69" s="17">
        <v>4</v>
      </c>
      <c r="T69" s="18" t="s">
        <v>476</v>
      </c>
    </row>
    <row r="70" spans="1:20" ht="15.75" x14ac:dyDescent="0.25">
      <c r="A70">
        <f>VLOOKUP($B69,$Q$8:MS1042,3,FALSE)</f>
        <v>1</v>
      </c>
      <c r="B70" s="7">
        <f>B69</f>
        <v>155</v>
      </c>
      <c r="C70"/>
      <c r="D70" s="1">
        <v>2</v>
      </c>
      <c r="E70" t="e">
        <f>VLOOKUP($H70,$I$8:O1077,2,FALSE)</f>
        <v>#N/A</v>
      </c>
      <c r="F70" s="1" t="e">
        <f>VLOOKUP($H70,$I$8:P999,3,FALSE)</f>
        <v>#N/A</v>
      </c>
      <c r="G70" t="e">
        <f>VLOOKUP($H70,$I$8:Q999,4,FALSE)</f>
        <v>#N/A</v>
      </c>
      <c r="H70" s="2"/>
      <c r="I70" s="17">
        <v>264</v>
      </c>
      <c r="J70" s="18" t="s">
        <v>632</v>
      </c>
      <c r="K70" s="18" t="s">
        <v>633</v>
      </c>
      <c r="L70" s="17">
        <v>3968237</v>
      </c>
      <c r="M70" s="18" t="s">
        <v>14</v>
      </c>
      <c r="N70" s="18" t="s">
        <v>606</v>
      </c>
      <c r="O70" s="18" t="s">
        <v>634</v>
      </c>
      <c r="P70" t="e">
        <f t="shared" si="0"/>
        <v>#N/A</v>
      </c>
      <c r="Q70" s="19">
        <v>8</v>
      </c>
      <c r="R70" s="18" t="s">
        <v>363</v>
      </c>
      <c r="S70" s="17">
        <v>1</v>
      </c>
      <c r="T70" s="18" t="s">
        <v>475</v>
      </c>
    </row>
    <row r="71" spans="1:20" ht="15.75" x14ac:dyDescent="0.25">
      <c r="B71" s="7">
        <f>B69</f>
        <v>155</v>
      </c>
      <c r="C71"/>
      <c r="D71" s="1">
        <v>3</v>
      </c>
      <c r="E71" t="e">
        <f>VLOOKUP($H71,$I$8:O1078,2,FALSE)</f>
        <v>#N/A</v>
      </c>
      <c r="F71" s="1" t="e">
        <f>VLOOKUP($H71,$I$8:P999,3,FALSE)</f>
        <v>#N/A</v>
      </c>
      <c r="G71" t="e">
        <f>VLOOKUP($H71,$I$8:Q999,4,FALSE)</f>
        <v>#N/A</v>
      </c>
      <c r="H71" s="2"/>
      <c r="I71" s="17">
        <v>266</v>
      </c>
      <c r="J71" s="18" t="s">
        <v>635</v>
      </c>
      <c r="K71" s="18" t="s">
        <v>43</v>
      </c>
      <c r="L71" s="17">
        <v>3645348</v>
      </c>
      <c r="M71" s="18" t="s">
        <v>14</v>
      </c>
      <c r="N71" s="18" t="s">
        <v>606</v>
      </c>
      <c r="O71" s="18" t="s">
        <v>636</v>
      </c>
      <c r="P71" t="e">
        <f t="shared" si="0"/>
        <v>#N/A</v>
      </c>
      <c r="Q71" s="19">
        <v>24</v>
      </c>
      <c r="R71" s="18" t="s">
        <v>364</v>
      </c>
      <c r="S71" s="17">
        <v>2</v>
      </c>
      <c r="T71" s="18" t="s">
        <v>475</v>
      </c>
    </row>
    <row r="72" spans="1:20" ht="15.75" x14ac:dyDescent="0.25">
      <c r="B72" s="7">
        <f>+B69</f>
        <v>155</v>
      </c>
      <c r="C72"/>
      <c r="D72" s="1">
        <v>4</v>
      </c>
      <c r="E72" t="e">
        <f>VLOOKUP($H72,$I$8:O1079,2,FALSE)</f>
        <v>#N/A</v>
      </c>
      <c r="F72" s="1" t="e">
        <f>VLOOKUP($H72,$I$8:P999,3,FALSE)</f>
        <v>#N/A</v>
      </c>
      <c r="G72" t="e">
        <f>VLOOKUP($H72,$I$8:Q999,4,FALSE)</f>
        <v>#N/A</v>
      </c>
      <c r="H72" s="2"/>
      <c r="I72" s="17">
        <v>272</v>
      </c>
      <c r="J72" s="18" t="s">
        <v>637</v>
      </c>
      <c r="K72" s="18" t="s">
        <v>185</v>
      </c>
      <c r="L72" s="17">
        <v>3778131</v>
      </c>
      <c r="M72" s="18" t="s">
        <v>14</v>
      </c>
      <c r="N72" s="18" t="s">
        <v>606</v>
      </c>
      <c r="O72" s="18" t="s">
        <v>638</v>
      </c>
      <c r="P72" t="e">
        <f t="shared" si="0"/>
        <v>#N/A</v>
      </c>
      <c r="Q72" s="19">
        <v>54</v>
      </c>
      <c r="R72" s="18" t="s">
        <v>365</v>
      </c>
      <c r="S72" s="17">
        <v>3</v>
      </c>
      <c r="T72" s="18" t="s">
        <v>475</v>
      </c>
    </row>
    <row r="73" spans="1:20" x14ac:dyDescent="0.25">
      <c r="B73" s="1"/>
      <c r="D73" s="1"/>
      <c r="E73" s="1"/>
      <c r="G73" s="1"/>
      <c r="I73" s="17">
        <v>274</v>
      </c>
      <c r="J73" s="18" t="s">
        <v>639</v>
      </c>
      <c r="K73" s="18" t="s">
        <v>153</v>
      </c>
      <c r="L73" s="17">
        <v>3924990</v>
      </c>
      <c r="M73" s="18" t="s">
        <v>14</v>
      </c>
      <c r="N73" s="18" t="s">
        <v>606</v>
      </c>
      <c r="O73" s="18" t="s">
        <v>640</v>
      </c>
      <c r="P73" t="e">
        <f t="shared" ref="P73:P136" si="1">VLOOKUP(I73,$H$9:$H$999,1,FALSE)</f>
        <v>#N/A</v>
      </c>
      <c r="Q73" s="19">
        <v>85</v>
      </c>
      <c r="R73" s="18" t="s">
        <v>366</v>
      </c>
      <c r="S73" s="17">
        <v>4</v>
      </c>
      <c r="T73" s="18" t="s">
        <v>475</v>
      </c>
    </row>
    <row r="74" spans="1:20" ht="15.75" x14ac:dyDescent="0.25">
      <c r="A74" t="str">
        <f>VLOOKUP($B74,$Q$8:MS1046,2,FALSE)</f>
        <v>Akershus Skikrets  lag 2</v>
      </c>
      <c r="B74" s="7">
        <f>Q21</f>
        <v>169</v>
      </c>
      <c r="C74" t="str">
        <f>VLOOKUP($B74,$Q$8:MU1046,4,FALSE)</f>
        <v>J 16 år</v>
      </c>
      <c r="D74" s="1">
        <v>1</v>
      </c>
      <c r="E74" t="e">
        <f>VLOOKUP($H74,$I$8:O1081,2,FALSE)</f>
        <v>#N/A</v>
      </c>
      <c r="F74" s="1" t="e">
        <f>VLOOKUP($H74,$I$8:P999,3,FALSE)</f>
        <v>#N/A</v>
      </c>
      <c r="G74" t="e">
        <f>VLOOKUP($H74,$I$8:Q999,4,FALSE)</f>
        <v>#N/A</v>
      </c>
      <c r="H74" s="2"/>
      <c r="I74" s="17">
        <v>280</v>
      </c>
      <c r="J74" s="18" t="s">
        <v>641</v>
      </c>
      <c r="K74" s="18" t="s">
        <v>642</v>
      </c>
      <c r="L74" s="17">
        <v>3652625</v>
      </c>
      <c r="M74" s="18" t="s">
        <v>14</v>
      </c>
      <c r="N74" s="18" t="s">
        <v>606</v>
      </c>
      <c r="O74" s="18" t="s">
        <v>643</v>
      </c>
      <c r="P74" t="e">
        <f t="shared" si="1"/>
        <v>#N/A</v>
      </c>
      <c r="Q74" s="19">
        <v>96</v>
      </c>
      <c r="R74" s="18" t="s">
        <v>367</v>
      </c>
      <c r="S74" s="17">
        <v>5</v>
      </c>
      <c r="T74" s="18" t="s">
        <v>475</v>
      </c>
    </row>
    <row r="75" spans="1:20" ht="15.75" x14ac:dyDescent="0.25">
      <c r="A75">
        <f>VLOOKUP($B74,$Q$8:MS1047,3,FALSE)</f>
        <v>2</v>
      </c>
      <c r="B75" s="7">
        <f>B74</f>
        <v>169</v>
      </c>
      <c r="C75"/>
      <c r="D75" s="1">
        <v>2</v>
      </c>
      <c r="E75" t="e">
        <f>VLOOKUP($H75,$I$8:O1082,2,FALSE)</f>
        <v>#N/A</v>
      </c>
      <c r="F75" s="1" t="e">
        <f>VLOOKUP($H75,$I$8:P999,3,FALSE)</f>
        <v>#N/A</v>
      </c>
      <c r="G75" t="e">
        <f>VLOOKUP($H75,$I$8:Q999,4,FALSE)</f>
        <v>#N/A</v>
      </c>
      <c r="H75" s="2"/>
      <c r="I75" s="17">
        <v>282</v>
      </c>
      <c r="J75" s="18" t="s">
        <v>644</v>
      </c>
      <c r="K75" s="18" t="s">
        <v>645</v>
      </c>
      <c r="L75" s="17">
        <v>4007282</v>
      </c>
      <c r="M75" s="18" t="s">
        <v>14</v>
      </c>
      <c r="N75" s="18" t="s">
        <v>606</v>
      </c>
      <c r="O75" s="18" t="s">
        <v>646</v>
      </c>
      <c r="P75" t="e">
        <f t="shared" si="1"/>
        <v>#N/A</v>
      </c>
      <c r="Q75" s="19">
        <v>106</v>
      </c>
      <c r="R75" s="18" t="s">
        <v>368</v>
      </c>
      <c r="S75" s="17">
        <v>6</v>
      </c>
      <c r="T75" s="18" t="s">
        <v>475</v>
      </c>
    </row>
    <row r="76" spans="1:20" ht="15.75" x14ac:dyDescent="0.25">
      <c r="B76" s="7">
        <f>B74</f>
        <v>169</v>
      </c>
      <c r="C76"/>
      <c r="D76" s="1">
        <v>3</v>
      </c>
      <c r="E76" t="e">
        <f>VLOOKUP($H76,$I$8:O1083,2,FALSE)</f>
        <v>#N/A</v>
      </c>
      <c r="F76" s="1" t="e">
        <f>VLOOKUP($H76,$I$8:P999,3,FALSE)</f>
        <v>#N/A</v>
      </c>
      <c r="G76" t="e">
        <f>VLOOKUP($H76,$I$8:Q999,4,FALSE)</f>
        <v>#N/A</v>
      </c>
      <c r="H76" s="2"/>
      <c r="I76" s="17">
        <v>285</v>
      </c>
      <c r="J76" s="18" t="s">
        <v>647</v>
      </c>
      <c r="K76" s="18" t="s">
        <v>648</v>
      </c>
      <c r="L76" s="17">
        <v>3649035</v>
      </c>
      <c r="M76" s="18" t="s">
        <v>14</v>
      </c>
      <c r="N76" s="18" t="s">
        <v>606</v>
      </c>
      <c r="O76" s="18" t="s">
        <v>649</v>
      </c>
      <c r="P76" t="e">
        <f t="shared" si="1"/>
        <v>#N/A</v>
      </c>
      <c r="Q76" s="19">
        <v>112</v>
      </c>
      <c r="R76" s="18" t="s">
        <v>369</v>
      </c>
      <c r="S76" s="17">
        <v>7</v>
      </c>
      <c r="T76" s="18" t="s">
        <v>475</v>
      </c>
    </row>
    <row r="77" spans="1:20" ht="15.75" x14ac:dyDescent="0.25">
      <c r="B77" s="7">
        <f>+B74</f>
        <v>169</v>
      </c>
      <c r="C77"/>
      <c r="D77" s="1">
        <v>4</v>
      </c>
      <c r="E77" t="e">
        <f>VLOOKUP($H77,$I$8:O1084,2,FALSE)</f>
        <v>#N/A</v>
      </c>
      <c r="F77" s="1" t="e">
        <f>VLOOKUP($H77,$I$8:P999,3,FALSE)</f>
        <v>#N/A</v>
      </c>
      <c r="G77" t="e">
        <f>VLOOKUP($H77,$I$8:Q999,4,FALSE)</f>
        <v>#N/A</v>
      </c>
      <c r="H77" s="2"/>
      <c r="I77" s="17">
        <v>300</v>
      </c>
      <c r="J77" s="18" t="s">
        <v>650</v>
      </c>
      <c r="K77" s="18" t="s">
        <v>651</v>
      </c>
      <c r="L77" s="17">
        <v>3668571</v>
      </c>
      <c r="M77" s="18" t="s">
        <v>14</v>
      </c>
      <c r="N77" s="18" t="s">
        <v>606</v>
      </c>
      <c r="O77" s="18" t="s">
        <v>652</v>
      </c>
      <c r="P77" t="e">
        <f t="shared" si="1"/>
        <v>#N/A</v>
      </c>
      <c r="Q77" s="19">
        <v>122</v>
      </c>
      <c r="R77" s="18" t="s">
        <v>370</v>
      </c>
      <c r="S77" s="17">
        <v>8</v>
      </c>
      <c r="T77" s="18" t="s">
        <v>475</v>
      </c>
    </row>
    <row r="78" spans="1:20" x14ac:dyDescent="0.25">
      <c r="B78" s="1"/>
      <c r="D78" s="1"/>
      <c r="E78" s="1"/>
      <c r="G78" s="1"/>
      <c r="I78" s="17">
        <v>301</v>
      </c>
      <c r="J78" s="18" t="s">
        <v>653</v>
      </c>
      <c r="K78" s="18" t="s">
        <v>654</v>
      </c>
      <c r="L78" s="17">
        <v>5641</v>
      </c>
      <c r="M78" s="18" t="s">
        <v>14</v>
      </c>
      <c r="N78" s="18" t="s">
        <v>606</v>
      </c>
      <c r="O78" s="18" t="s">
        <v>296</v>
      </c>
      <c r="P78" t="e">
        <f t="shared" si="1"/>
        <v>#N/A</v>
      </c>
      <c r="Q78" s="19">
        <v>161</v>
      </c>
      <c r="R78" s="18" t="s">
        <v>371</v>
      </c>
      <c r="S78" s="17">
        <v>1</v>
      </c>
      <c r="T78" s="18" t="s">
        <v>476</v>
      </c>
    </row>
    <row r="79" spans="1:20" ht="15.75" x14ac:dyDescent="0.25">
      <c r="A79" t="str">
        <f>VLOOKUP($B79,$Q$8:MS1051,2,FALSE)</f>
        <v>Akershus Skikrets  lag 3</v>
      </c>
      <c r="B79" s="7">
        <f>Q22</f>
        <v>186</v>
      </c>
      <c r="C79" t="str">
        <f>VLOOKUP($B79,$Q$8:MU1051,4,FALSE)</f>
        <v>J 16 år</v>
      </c>
      <c r="D79" s="1">
        <v>1</v>
      </c>
      <c r="E79" t="e">
        <f>VLOOKUP($H79,$I$8:O1086,2,FALSE)</f>
        <v>#N/A</v>
      </c>
      <c r="F79" s="1" t="e">
        <f>VLOOKUP($H79,$I$8:P999,3,FALSE)</f>
        <v>#N/A</v>
      </c>
      <c r="G79" t="e">
        <f>VLOOKUP($H79,$I$8:Q999,4,FALSE)</f>
        <v>#N/A</v>
      </c>
      <c r="H79" s="2"/>
      <c r="I79" s="17">
        <v>309</v>
      </c>
      <c r="J79" s="18" t="s">
        <v>655</v>
      </c>
      <c r="K79" s="18" t="s">
        <v>656</v>
      </c>
      <c r="L79" s="17">
        <v>3651825</v>
      </c>
      <c r="M79" s="18" t="s">
        <v>14</v>
      </c>
      <c r="N79" s="18" t="s">
        <v>606</v>
      </c>
      <c r="O79" s="18" t="s">
        <v>657</v>
      </c>
      <c r="P79" t="e">
        <f t="shared" si="1"/>
        <v>#N/A</v>
      </c>
      <c r="Q79" s="19">
        <v>178</v>
      </c>
      <c r="R79" s="18" t="s">
        <v>372</v>
      </c>
      <c r="S79" s="17">
        <v>2</v>
      </c>
      <c r="T79" s="18" t="s">
        <v>476</v>
      </c>
    </row>
    <row r="80" spans="1:20" ht="15.75" x14ac:dyDescent="0.25">
      <c r="A80">
        <f>VLOOKUP($B79,$Q$8:MS1052,3,FALSE)</f>
        <v>3</v>
      </c>
      <c r="B80" s="7">
        <f>B79</f>
        <v>186</v>
      </c>
      <c r="C80"/>
      <c r="D80" s="1">
        <v>2</v>
      </c>
      <c r="E80" t="e">
        <f>VLOOKUP($H80,$I$8:O1087,2,FALSE)</f>
        <v>#N/A</v>
      </c>
      <c r="F80" s="1" t="e">
        <f>VLOOKUP($H80,$I$8:P999,3,FALSE)</f>
        <v>#N/A</v>
      </c>
      <c r="G80" t="e">
        <f>VLOOKUP($H80,$I$8:Q999,4,FALSE)</f>
        <v>#N/A</v>
      </c>
      <c r="H80" s="2"/>
      <c r="I80" s="17">
        <v>321</v>
      </c>
      <c r="J80" s="18" t="s">
        <v>658</v>
      </c>
      <c r="K80" s="18" t="s">
        <v>194</v>
      </c>
      <c r="L80" s="17">
        <v>3638806</v>
      </c>
      <c r="M80" s="18" t="s">
        <v>14</v>
      </c>
      <c r="N80" s="18" t="s">
        <v>606</v>
      </c>
      <c r="O80" s="18" t="s">
        <v>659</v>
      </c>
      <c r="P80" t="e">
        <f t="shared" si="1"/>
        <v>#N/A</v>
      </c>
      <c r="Q80" s="19">
        <v>16</v>
      </c>
      <c r="R80" s="18" t="s">
        <v>371</v>
      </c>
      <c r="S80" s="17">
        <v>1</v>
      </c>
      <c r="T80" s="18" t="s">
        <v>475</v>
      </c>
    </row>
    <row r="81" spans="1:20" ht="15.75" x14ac:dyDescent="0.25">
      <c r="B81" s="7">
        <f>B79</f>
        <v>186</v>
      </c>
      <c r="C81"/>
      <c r="D81" s="1">
        <v>3</v>
      </c>
      <c r="E81" t="e">
        <f>VLOOKUP($H81,$I$8:O1088,2,FALSE)</f>
        <v>#N/A</v>
      </c>
      <c r="F81" s="1" t="e">
        <f>VLOOKUP($H81,$I$8:P999,3,FALSE)</f>
        <v>#N/A</v>
      </c>
      <c r="G81" t="e">
        <f>VLOOKUP($H81,$I$8:Q999,4,FALSE)</f>
        <v>#N/A</v>
      </c>
      <c r="H81" s="2"/>
      <c r="I81" s="17">
        <v>323</v>
      </c>
      <c r="J81" s="18" t="s">
        <v>660</v>
      </c>
      <c r="K81" s="18" t="s">
        <v>661</v>
      </c>
      <c r="L81" s="17">
        <v>4031837</v>
      </c>
      <c r="M81" s="18" t="s">
        <v>14</v>
      </c>
      <c r="N81" s="18" t="s">
        <v>606</v>
      </c>
      <c r="O81" s="18" t="s">
        <v>662</v>
      </c>
      <c r="P81" t="e">
        <f t="shared" si="1"/>
        <v>#N/A</v>
      </c>
      <c r="Q81" s="19">
        <v>29</v>
      </c>
      <c r="R81" s="18" t="s">
        <v>372</v>
      </c>
      <c r="S81" s="17">
        <v>2</v>
      </c>
      <c r="T81" s="18" t="s">
        <v>475</v>
      </c>
    </row>
    <row r="82" spans="1:20" ht="15.75" x14ac:dyDescent="0.25">
      <c r="B82" s="7">
        <f>+B79</f>
        <v>186</v>
      </c>
      <c r="C82"/>
      <c r="D82" s="1">
        <v>4</v>
      </c>
      <c r="E82" t="e">
        <f>VLOOKUP($H82,$I$8:O1089,2,FALSE)</f>
        <v>#N/A</v>
      </c>
      <c r="F82" s="1" t="e">
        <f>VLOOKUP($H82,$I$8:P999,3,FALSE)</f>
        <v>#N/A</v>
      </c>
      <c r="G82" t="e">
        <f>VLOOKUP($H82,$I$8:Q999,4,FALSE)</f>
        <v>#N/A</v>
      </c>
      <c r="H82" s="2"/>
      <c r="I82" s="17">
        <v>324</v>
      </c>
      <c r="J82" s="18" t="s">
        <v>663</v>
      </c>
      <c r="K82" s="18" t="s">
        <v>664</v>
      </c>
      <c r="L82" s="17">
        <v>3992658</v>
      </c>
      <c r="M82" s="18" t="s">
        <v>14</v>
      </c>
      <c r="N82" s="18" t="s">
        <v>606</v>
      </c>
      <c r="O82" s="18" t="s">
        <v>665</v>
      </c>
      <c r="P82" t="e">
        <f t="shared" si="1"/>
        <v>#N/A</v>
      </c>
      <c r="Q82" s="19">
        <v>94</v>
      </c>
      <c r="R82" s="18" t="s">
        <v>373</v>
      </c>
      <c r="S82" s="17">
        <v>3</v>
      </c>
      <c r="T82" s="18" t="s">
        <v>475</v>
      </c>
    </row>
    <row r="83" spans="1:20" x14ac:dyDescent="0.25">
      <c r="B83" s="1"/>
      <c r="D83" s="1"/>
      <c r="E83" s="1"/>
      <c r="G83" s="1"/>
      <c r="I83" s="17">
        <v>326</v>
      </c>
      <c r="J83" s="18" t="s">
        <v>666</v>
      </c>
      <c r="K83" s="18" t="s">
        <v>667</v>
      </c>
      <c r="L83" s="17">
        <v>3996691</v>
      </c>
      <c r="M83" s="18" t="s">
        <v>14</v>
      </c>
      <c r="N83" s="18" t="s">
        <v>606</v>
      </c>
      <c r="O83" s="18" t="s">
        <v>668</v>
      </c>
      <c r="P83" t="e">
        <f t="shared" si="1"/>
        <v>#N/A</v>
      </c>
      <c r="Q83" s="19">
        <v>107</v>
      </c>
      <c r="R83" s="18" t="s">
        <v>374</v>
      </c>
      <c r="S83" s="17">
        <v>4</v>
      </c>
      <c r="T83" s="18" t="s">
        <v>475</v>
      </c>
    </row>
    <row r="84" spans="1:20" ht="15.75" x14ac:dyDescent="0.25">
      <c r="A84" t="str">
        <f>VLOOKUP($B84,$Q$8:MS1056,2,FALSE)</f>
        <v>Akershus Skikrets  lag 4</v>
      </c>
      <c r="B84" s="7">
        <f>Q23</f>
        <v>188</v>
      </c>
      <c r="C84" t="str">
        <f>VLOOKUP($B84,$Q$8:MU1056,4,FALSE)</f>
        <v>J 16 år</v>
      </c>
      <c r="D84" s="1">
        <v>1</v>
      </c>
      <c r="E84" t="e">
        <f>VLOOKUP($H84,$I$8:O1091,2,FALSE)</f>
        <v>#N/A</v>
      </c>
      <c r="F84" s="1" t="e">
        <f>VLOOKUP($H84,$I$8:P999,3,FALSE)</f>
        <v>#N/A</v>
      </c>
      <c r="G84" t="e">
        <f>VLOOKUP($H84,$I$8:Q999,4,FALSE)</f>
        <v>#N/A</v>
      </c>
      <c r="H84" s="2"/>
      <c r="I84" s="17">
        <v>328</v>
      </c>
      <c r="J84" s="18" t="s">
        <v>669</v>
      </c>
      <c r="K84" s="18" t="s">
        <v>670</v>
      </c>
      <c r="L84" s="17">
        <v>4007373</v>
      </c>
      <c r="M84" s="18" t="s">
        <v>14</v>
      </c>
      <c r="N84" s="18" t="s">
        <v>606</v>
      </c>
      <c r="O84" s="18" t="s">
        <v>671</v>
      </c>
      <c r="P84" t="e">
        <f t="shared" si="1"/>
        <v>#N/A</v>
      </c>
      <c r="Q84" s="19">
        <v>160</v>
      </c>
      <c r="R84" s="18" t="s">
        <v>375</v>
      </c>
      <c r="S84" s="17">
        <v>1</v>
      </c>
      <c r="T84" s="18" t="s">
        <v>476</v>
      </c>
    </row>
    <row r="85" spans="1:20" ht="15.75" x14ac:dyDescent="0.25">
      <c r="A85">
        <f>VLOOKUP($B84,$Q$8:MS1057,3,FALSE)</f>
        <v>4</v>
      </c>
      <c r="B85" s="7">
        <f>B84</f>
        <v>188</v>
      </c>
      <c r="C85"/>
      <c r="D85" s="1">
        <v>2</v>
      </c>
      <c r="E85" t="e">
        <f>VLOOKUP($H85,$I$8:O1092,2,FALSE)</f>
        <v>#N/A</v>
      </c>
      <c r="F85" s="1" t="e">
        <f>VLOOKUP($H85,$I$8:P999,3,FALSE)</f>
        <v>#N/A</v>
      </c>
      <c r="G85" t="e">
        <f>VLOOKUP($H85,$I$8:Q999,4,FALSE)</f>
        <v>#N/A</v>
      </c>
      <c r="H85" s="2"/>
      <c r="I85" s="17">
        <v>332</v>
      </c>
      <c r="J85" s="18" t="s">
        <v>672</v>
      </c>
      <c r="K85" s="18" t="s">
        <v>673</v>
      </c>
      <c r="L85" s="17">
        <v>4020806</v>
      </c>
      <c r="M85" s="18" t="s">
        <v>14</v>
      </c>
      <c r="N85" s="18" t="s">
        <v>606</v>
      </c>
      <c r="O85" s="18" t="s">
        <v>674</v>
      </c>
      <c r="P85" t="e">
        <f t="shared" si="1"/>
        <v>#N/A</v>
      </c>
      <c r="Q85" s="19">
        <v>175</v>
      </c>
      <c r="R85" s="18" t="s">
        <v>376</v>
      </c>
      <c r="S85" s="17">
        <v>2</v>
      </c>
      <c r="T85" s="18" t="s">
        <v>476</v>
      </c>
    </row>
    <row r="86" spans="1:20" ht="15.75" x14ac:dyDescent="0.25">
      <c r="B86" s="7">
        <f>B84</f>
        <v>188</v>
      </c>
      <c r="C86"/>
      <c r="D86" s="1">
        <v>3</v>
      </c>
      <c r="E86" t="e">
        <f>VLOOKUP($H86,$I$8:O1093,2,FALSE)</f>
        <v>#N/A</v>
      </c>
      <c r="F86" s="1" t="e">
        <f>VLOOKUP($H86,$I$8:P999,3,FALSE)</f>
        <v>#N/A</v>
      </c>
      <c r="G86" t="e">
        <f>VLOOKUP($H86,$I$8:Q999,4,FALSE)</f>
        <v>#N/A</v>
      </c>
      <c r="H86" s="2"/>
      <c r="I86" s="17">
        <v>333</v>
      </c>
      <c r="J86" s="18" t="s">
        <v>675</v>
      </c>
      <c r="K86" s="18" t="s">
        <v>97</v>
      </c>
      <c r="L86" s="17">
        <v>4023206</v>
      </c>
      <c r="M86" s="18" t="s">
        <v>14</v>
      </c>
      <c r="N86" s="18" t="s">
        <v>606</v>
      </c>
      <c r="O86" s="18" t="s">
        <v>676</v>
      </c>
      <c r="P86" t="e">
        <f t="shared" si="1"/>
        <v>#N/A</v>
      </c>
      <c r="Q86" s="19">
        <v>221</v>
      </c>
      <c r="R86" s="18" t="s">
        <v>377</v>
      </c>
      <c r="S86" s="17">
        <v>3</v>
      </c>
      <c r="T86" s="18" t="s">
        <v>476</v>
      </c>
    </row>
    <row r="87" spans="1:20" ht="15.75" x14ac:dyDescent="0.25">
      <c r="B87" s="7">
        <f>+B84</f>
        <v>188</v>
      </c>
      <c r="C87"/>
      <c r="D87" s="1">
        <v>4</v>
      </c>
      <c r="E87" t="e">
        <f>VLOOKUP($H87,$I$8:O1094,2,FALSE)</f>
        <v>#N/A</v>
      </c>
      <c r="F87" s="1" t="e">
        <f>VLOOKUP($H87,$I$8:P999,3,FALSE)</f>
        <v>#N/A</v>
      </c>
      <c r="G87" t="e">
        <f>VLOOKUP($H87,$I$8:Q999,4,FALSE)</f>
        <v>#N/A</v>
      </c>
      <c r="H87" s="2"/>
      <c r="I87" s="17">
        <v>338</v>
      </c>
      <c r="J87" s="18" t="s">
        <v>677</v>
      </c>
      <c r="K87" s="18" t="s">
        <v>678</v>
      </c>
      <c r="L87" s="17">
        <v>3669124</v>
      </c>
      <c r="M87" s="18" t="s">
        <v>14</v>
      </c>
      <c r="N87" s="18" t="s">
        <v>606</v>
      </c>
      <c r="O87" s="18" t="s">
        <v>679</v>
      </c>
      <c r="P87" t="e">
        <f t="shared" si="1"/>
        <v>#N/A</v>
      </c>
      <c r="Q87" s="19">
        <v>223</v>
      </c>
      <c r="R87" s="18" t="s">
        <v>378</v>
      </c>
      <c r="S87" s="17">
        <v>4</v>
      </c>
      <c r="T87" s="18" t="s">
        <v>476</v>
      </c>
    </row>
    <row r="88" spans="1:20" x14ac:dyDescent="0.25">
      <c r="B88" s="1"/>
      <c r="D88" s="1"/>
      <c r="E88" s="1"/>
      <c r="G88" s="1"/>
      <c r="I88" s="17">
        <v>345</v>
      </c>
      <c r="J88" s="18" t="s">
        <v>680</v>
      </c>
      <c r="K88" s="18" t="s">
        <v>681</v>
      </c>
      <c r="L88" s="17">
        <v>5649</v>
      </c>
      <c r="M88" s="18" t="s">
        <v>14</v>
      </c>
      <c r="N88" s="18" t="s">
        <v>606</v>
      </c>
      <c r="O88" s="18" t="s">
        <v>682</v>
      </c>
      <c r="P88" t="e">
        <f t="shared" si="1"/>
        <v>#N/A</v>
      </c>
      <c r="Q88" s="19">
        <v>226</v>
      </c>
      <c r="R88" s="18" t="s">
        <v>379</v>
      </c>
      <c r="S88" s="17">
        <v>5</v>
      </c>
      <c r="T88" s="18" t="s">
        <v>476</v>
      </c>
    </row>
    <row r="89" spans="1:20" ht="15.75" x14ac:dyDescent="0.25">
      <c r="A89" t="str">
        <f>VLOOKUP($B89,$Q$8:MS1061,2,FALSE)</f>
        <v>Akershus Skikrets  lag 5</v>
      </c>
      <c r="B89" s="7">
        <f>Q24</f>
        <v>192</v>
      </c>
      <c r="C89" t="str">
        <f>VLOOKUP($B89,$Q$8:MU1061,4,FALSE)</f>
        <v>J 16 år</v>
      </c>
      <c r="D89" s="1">
        <v>1</v>
      </c>
      <c r="E89" t="e">
        <f>VLOOKUP($H89,$I$8:O1096,2,FALSE)</f>
        <v>#N/A</v>
      </c>
      <c r="F89" s="1" t="e">
        <f>VLOOKUP($H89,$I$8:P999,3,FALSE)</f>
        <v>#N/A</v>
      </c>
      <c r="G89" t="e">
        <f>VLOOKUP($H89,$I$8:Q999,4,FALSE)</f>
        <v>#N/A</v>
      </c>
      <c r="H89" s="2"/>
      <c r="I89" s="17">
        <v>346</v>
      </c>
      <c r="J89" s="18" t="s">
        <v>683</v>
      </c>
      <c r="K89" s="18" t="s">
        <v>684</v>
      </c>
      <c r="L89" s="17">
        <v>3721305</v>
      </c>
      <c r="M89" s="18" t="s">
        <v>14</v>
      </c>
      <c r="N89" s="18" t="s">
        <v>606</v>
      </c>
      <c r="O89" s="18" t="s">
        <v>685</v>
      </c>
      <c r="P89" t="e">
        <f t="shared" si="1"/>
        <v>#N/A</v>
      </c>
      <c r="Q89" s="19">
        <v>230</v>
      </c>
      <c r="R89" s="18" t="s">
        <v>380</v>
      </c>
      <c r="S89" s="17">
        <v>6</v>
      </c>
      <c r="T89" s="18" t="s">
        <v>476</v>
      </c>
    </row>
    <row r="90" spans="1:20" ht="15.75" x14ac:dyDescent="0.25">
      <c r="A90">
        <f>VLOOKUP($B89,$Q$8:MS1062,3,FALSE)</f>
        <v>5</v>
      </c>
      <c r="B90" s="7">
        <f>B89</f>
        <v>192</v>
      </c>
      <c r="C90"/>
      <c r="D90" s="1">
        <v>2</v>
      </c>
      <c r="E90" t="e">
        <f>VLOOKUP($H90,$I$8:O1097,2,FALSE)</f>
        <v>#N/A</v>
      </c>
      <c r="F90" s="1" t="e">
        <f>VLOOKUP($H90,$I$8:P999,3,FALSE)</f>
        <v>#N/A</v>
      </c>
      <c r="G90" t="e">
        <f>VLOOKUP($H90,$I$8:Q999,4,FALSE)</f>
        <v>#N/A</v>
      </c>
      <c r="H90" s="2"/>
      <c r="I90" s="17">
        <v>350</v>
      </c>
      <c r="J90" s="18" t="s">
        <v>686</v>
      </c>
      <c r="K90" s="18" t="s">
        <v>687</v>
      </c>
      <c r="L90" s="17">
        <v>3638954</v>
      </c>
      <c r="M90" s="18" t="s">
        <v>14</v>
      </c>
      <c r="N90" s="18" t="s">
        <v>606</v>
      </c>
      <c r="O90" s="18" t="s">
        <v>688</v>
      </c>
      <c r="P90" t="e">
        <f t="shared" si="1"/>
        <v>#N/A</v>
      </c>
      <c r="Q90" s="19">
        <v>234</v>
      </c>
      <c r="R90" s="18" t="s">
        <v>381</v>
      </c>
      <c r="S90" s="17">
        <v>7</v>
      </c>
      <c r="T90" s="18" t="s">
        <v>476</v>
      </c>
    </row>
    <row r="91" spans="1:20" ht="15.75" x14ac:dyDescent="0.25">
      <c r="B91" s="7">
        <f>B89</f>
        <v>192</v>
      </c>
      <c r="C91"/>
      <c r="D91" s="1">
        <v>3</v>
      </c>
      <c r="E91" t="e">
        <f>VLOOKUP($H91,$I$8:O1098,2,FALSE)</f>
        <v>#N/A</v>
      </c>
      <c r="F91" s="1" t="e">
        <f>VLOOKUP($H91,$I$8:P999,3,FALSE)</f>
        <v>#N/A</v>
      </c>
      <c r="G91" t="e">
        <f>VLOOKUP($H91,$I$8:Q999,4,FALSE)</f>
        <v>#N/A</v>
      </c>
      <c r="H91" s="2"/>
      <c r="I91" s="17">
        <v>351</v>
      </c>
      <c r="J91" s="18" t="s">
        <v>689</v>
      </c>
      <c r="K91" s="18" t="s">
        <v>690</v>
      </c>
      <c r="L91" s="17">
        <v>3741782</v>
      </c>
      <c r="M91" s="18" t="s">
        <v>14</v>
      </c>
      <c r="N91" s="18" t="s">
        <v>606</v>
      </c>
      <c r="O91" s="18" t="s">
        <v>691</v>
      </c>
      <c r="P91" t="e">
        <f t="shared" si="1"/>
        <v>#N/A</v>
      </c>
      <c r="Q91" s="19">
        <v>241</v>
      </c>
      <c r="R91" s="18" t="s">
        <v>382</v>
      </c>
      <c r="S91" s="17">
        <v>8</v>
      </c>
      <c r="T91" s="18" t="s">
        <v>476</v>
      </c>
    </row>
    <row r="92" spans="1:20" ht="15.75" x14ac:dyDescent="0.25">
      <c r="B92" s="7">
        <f>+B89</f>
        <v>192</v>
      </c>
      <c r="C92"/>
      <c r="D92" s="1">
        <v>4</v>
      </c>
      <c r="E92" t="e">
        <f>VLOOKUP($H92,$I$8:O1099,2,FALSE)</f>
        <v>#N/A</v>
      </c>
      <c r="F92" s="1" t="e">
        <f>VLOOKUP($H92,$I$8:P999,3,FALSE)</f>
        <v>#N/A</v>
      </c>
      <c r="G92" t="e">
        <f>VLOOKUP($H92,$I$8:Q999,4,FALSE)</f>
        <v>#N/A</v>
      </c>
      <c r="H92" s="2"/>
      <c r="I92" s="17">
        <v>361</v>
      </c>
      <c r="J92" s="18" t="s">
        <v>692</v>
      </c>
      <c r="K92" s="18" t="s">
        <v>693</v>
      </c>
      <c r="L92" s="17">
        <v>4019444</v>
      </c>
      <c r="M92" s="18" t="s">
        <v>14</v>
      </c>
      <c r="N92" s="18" t="s">
        <v>606</v>
      </c>
      <c r="O92" s="18" t="s">
        <v>694</v>
      </c>
      <c r="P92" t="e">
        <f t="shared" si="1"/>
        <v>#N/A</v>
      </c>
      <c r="Q92" s="19">
        <v>6</v>
      </c>
      <c r="R92" s="18" t="s">
        <v>375</v>
      </c>
      <c r="S92" s="17">
        <v>1</v>
      </c>
      <c r="T92" s="18" t="s">
        <v>475</v>
      </c>
    </row>
    <row r="93" spans="1:20" x14ac:dyDescent="0.25">
      <c r="B93" s="1"/>
      <c r="D93" s="1"/>
      <c r="E93" s="1"/>
      <c r="G93" s="1"/>
      <c r="I93" s="17">
        <v>362</v>
      </c>
      <c r="J93" s="18" t="s">
        <v>695</v>
      </c>
      <c r="K93" s="18" t="s">
        <v>696</v>
      </c>
      <c r="L93" s="17">
        <v>3612819</v>
      </c>
      <c r="M93" s="18" t="s">
        <v>14</v>
      </c>
      <c r="N93" s="18" t="s">
        <v>606</v>
      </c>
      <c r="O93" s="18" t="s">
        <v>697</v>
      </c>
      <c r="P93" t="e">
        <f t="shared" si="1"/>
        <v>#N/A</v>
      </c>
      <c r="Q93" s="19">
        <v>22</v>
      </c>
      <c r="R93" s="18" t="s">
        <v>376</v>
      </c>
      <c r="S93" s="17">
        <v>2</v>
      </c>
      <c r="T93" s="18" t="s">
        <v>475</v>
      </c>
    </row>
    <row r="94" spans="1:20" ht="15.75" x14ac:dyDescent="0.25">
      <c r="A94" t="str">
        <f>VLOOKUP($B94,$Q$8:MS1066,2,FALSE)</f>
        <v>Akershus Skikrets  lag 6</v>
      </c>
      <c r="B94" s="7">
        <f>Q25</f>
        <v>194</v>
      </c>
      <c r="C94" t="str">
        <f>VLOOKUP($B94,$Q$8:MU1066,4,FALSE)</f>
        <v>J 16 år</v>
      </c>
      <c r="D94" s="1">
        <v>1</v>
      </c>
      <c r="E94" t="e">
        <f>VLOOKUP($H94,$I$8:O1101,2,FALSE)</f>
        <v>#N/A</v>
      </c>
      <c r="F94" s="1" t="e">
        <f>VLOOKUP($H94,$I$8:P1001,3,FALSE)</f>
        <v>#N/A</v>
      </c>
      <c r="G94" t="e">
        <f>VLOOKUP($H94,$I$8:Q1001,4,FALSE)</f>
        <v>#N/A</v>
      </c>
      <c r="H94" s="2"/>
      <c r="I94" s="17">
        <v>369</v>
      </c>
      <c r="J94" s="18" t="s">
        <v>698</v>
      </c>
      <c r="K94" s="18" t="s">
        <v>699</v>
      </c>
      <c r="L94" s="17">
        <v>3669645</v>
      </c>
      <c r="M94" s="18" t="s">
        <v>14</v>
      </c>
      <c r="N94" s="18" t="s">
        <v>606</v>
      </c>
      <c r="O94" s="18" t="s">
        <v>700</v>
      </c>
      <c r="P94" t="e">
        <f t="shared" si="1"/>
        <v>#N/A</v>
      </c>
      <c r="Q94" s="19">
        <v>38</v>
      </c>
      <c r="R94" s="18" t="s">
        <v>377</v>
      </c>
      <c r="S94" s="17">
        <v>3</v>
      </c>
      <c r="T94" s="18" t="s">
        <v>475</v>
      </c>
    </row>
    <row r="95" spans="1:20" ht="15.75" x14ac:dyDescent="0.25">
      <c r="A95">
        <f>VLOOKUP($B94,$Q$8:MS1067,3,FALSE)</f>
        <v>6</v>
      </c>
      <c r="B95" s="7">
        <f>B94</f>
        <v>194</v>
      </c>
      <c r="C95"/>
      <c r="D95" s="1">
        <v>2</v>
      </c>
      <c r="E95" t="e">
        <f>VLOOKUP($H95,$I$8:O1102,2,FALSE)</f>
        <v>#N/A</v>
      </c>
      <c r="F95" s="1" t="e">
        <f>VLOOKUP($H95,$I$8:P1002,3,FALSE)</f>
        <v>#N/A</v>
      </c>
      <c r="G95" t="e">
        <f>VLOOKUP($H95,$I$8:Q1002,4,FALSE)</f>
        <v>#N/A</v>
      </c>
      <c r="H95" s="2"/>
      <c r="I95" s="17">
        <v>370</v>
      </c>
      <c r="J95" s="18" t="s">
        <v>701</v>
      </c>
      <c r="K95" s="18" t="s">
        <v>38</v>
      </c>
      <c r="L95" s="17">
        <v>5637</v>
      </c>
      <c r="M95" s="18" t="s">
        <v>14</v>
      </c>
      <c r="N95" s="18" t="s">
        <v>606</v>
      </c>
      <c r="O95" s="18" t="s">
        <v>702</v>
      </c>
      <c r="P95" t="e">
        <f t="shared" si="1"/>
        <v>#N/A</v>
      </c>
      <c r="Q95" s="19">
        <v>43</v>
      </c>
      <c r="R95" s="18" t="s">
        <v>378</v>
      </c>
      <c r="S95" s="17">
        <v>4</v>
      </c>
      <c r="T95" s="18" t="s">
        <v>475</v>
      </c>
    </row>
    <row r="96" spans="1:20" ht="15.75" x14ac:dyDescent="0.25">
      <c r="B96" s="7">
        <f>B94</f>
        <v>194</v>
      </c>
      <c r="C96"/>
      <c r="D96" s="1">
        <v>3</v>
      </c>
      <c r="E96" t="e">
        <f>VLOOKUP($H96,$I$8:O1103,2,FALSE)</f>
        <v>#N/A</v>
      </c>
      <c r="F96" s="1" t="e">
        <f>VLOOKUP($H96,$I$8:P1003,3,FALSE)</f>
        <v>#N/A</v>
      </c>
      <c r="G96" t="e">
        <f>VLOOKUP($H96,$I$8:Q1003,4,FALSE)</f>
        <v>#N/A</v>
      </c>
      <c r="H96" s="2"/>
      <c r="I96" s="17">
        <v>373</v>
      </c>
      <c r="J96" s="18" t="s">
        <v>703</v>
      </c>
      <c r="K96" s="18" t="s">
        <v>704</v>
      </c>
      <c r="L96" s="17">
        <v>3583978</v>
      </c>
      <c r="M96" s="18" t="s">
        <v>14</v>
      </c>
      <c r="N96" s="18" t="s">
        <v>606</v>
      </c>
      <c r="O96" s="18" t="s">
        <v>705</v>
      </c>
      <c r="P96" t="e">
        <f t="shared" si="1"/>
        <v>#N/A</v>
      </c>
      <c r="Q96" s="19">
        <v>47</v>
      </c>
      <c r="R96" s="18" t="s">
        <v>379</v>
      </c>
      <c r="S96" s="17">
        <v>5</v>
      </c>
      <c r="T96" s="18" t="s">
        <v>475</v>
      </c>
    </row>
    <row r="97" spans="1:20" ht="15.75" x14ac:dyDescent="0.25">
      <c r="B97" s="7">
        <f>+B94</f>
        <v>194</v>
      </c>
      <c r="C97"/>
      <c r="D97" s="1">
        <v>4</v>
      </c>
      <c r="E97" t="e">
        <f>VLOOKUP($H97,$I$8:O1104,2,FALSE)</f>
        <v>#N/A</v>
      </c>
      <c r="F97" s="1" t="e">
        <f>VLOOKUP($H97,$I$8:P1004,3,FALSE)</f>
        <v>#N/A</v>
      </c>
      <c r="G97" t="e">
        <f>VLOOKUP($H97,$I$8:Q1004,4,FALSE)</f>
        <v>#N/A</v>
      </c>
      <c r="H97" s="2"/>
      <c r="I97" s="17">
        <v>378</v>
      </c>
      <c r="J97" s="18" t="s">
        <v>706</v>
      </c>
      <c r="K97" s="18" t="s">
        <v>707</v>
      </c>
      <c r="L97" s="17">
        <v>3637774</v>
      </c>
      <c r="M97" s="18" t="s">
        <v>14</v>
      </c>
      <c r="N97" s="18" t="s">
        <v>606</v>
      </c>
      <c r="O97" s="18" t="s">
        <v>708</v>
      </c>
      <c r="P97" t="e">
        <f t="shared" si="1"/>
        <v>#N/A</v>
      </c>
      <c r="Q97" s="19">
        <v>57</v>
      </c>
      <c r="R97" s="18" t="s">
        <v>380</v>
      </c>
      <c r="S97" s="17">
        <v>6</v>
      </c>
      <c r="T97" s="18" t="s">
        <v>475</v>
      </c>
    </row>
    <row r="98" spans="1:20" x14ac:dyDescent="0.25">
      <c r="B98" s="1"/>
      <c r="D98" s="1"/>
      <c r="E98" s="1"/>
      <c r="G98" s="1"/>
      <c r="I98" s="17">
        <v>380</v>
      </c>
      <c r="J98" s="18" t="s">
        <v>709</v>
      </c>
      <c r="K98" s="18" t="s">
        <v>710</v>
      </c>
      <c r="L98" s="17">
        <v>3655453</v>
      </c>
      <c r="M98" s="18" t="s">
        <v>14</v>
      </c>
      <c r="N98" s="18" t="s">
        <v>606</v>
      </c>
      <c r="O98" s="18" t="s">
        <v>711</v>
      </c>
      <c r="P98" t="e">
        <f t="shared" si="1"/>
        <v>#N/A</v>
      </c>
      <c r="Q98" s="19">
        <v>86</v>
      </c>
      <c r="R98" s="18" t="s">
        <v>381</v>
      </c>
      <c r="S98" s="17">
        <v>7</v>
      </c>
      <c r="T98" s="18" t="s">
        <v>475</v>
      </c>
    </row>
    <row r="99" spans="1:20" ht="15.75" x14ac:dyDescent="0.25">
      <c r="A99" t="str">
        <f>VLOOKUP($B99,$Q$8:MS1071,2,FALSE)</f>
        <v>Akershus Skikrets  lag 7</v>
      </c>
      <c r="B99" s="7">
        <f>Q26</f>
        <v>196</v>
      </c>
      <c r="C99" t="str">
        <f>VLOOKUP($B99,$Q$8:MU1071,4,FALSE)</f>
        <v>J 16 år</v>
      </c>
      <c r="D99" s="1">
        <v>1</v>
      </c>
      <c r="E99" t="e">
        <f>VLOOKUP($H99,$I$8:O1106,2,FALSE)</f>
        <v>#N/A</v>
      </c>
      <c r="F99" s="1" t="e">
        <f>VLOOKUP($H99,$I$8:P1006,3,FALSE)</f>
        <v>#N/A</v>
      </c>
      <c r="G99" t="e">
        <f>VLOOKUP($H99,$I$8:Q1006,4,FALSE)</f>
        <v>#N/A</v>
      </c>
      <c r="H99" s="2"/>
      <c r="I99" s="17">
        <v>411</v>
      </c>
      <c r="J99" s="18" t="s">
        <v>712</v>
      </c>
      <c r="K99" s="18" t="s">
        <v>713</v>
      </c>
      <c r="L99" s="17">
        <v>3645108</v>
      </c>
      <c r="M99" s="18" t="s">
        <v>14</v>
      </c>
      <c r="N99" s="18" t="s">
        <v>606</v>
      </c>
      <c r="O99" s="18" t="s">
        <v>714</v>
      </c>
      <c r="P99" t="e">
        <f t="shared" si="1"/>
        <v>#N/A</v>
      </c>
      <c r="Q99" s="19">
        <v>97</v>
      </c>
      <c r="R99" s="18" t="s">
        <v>382</v>
      </c>
      <c r="S99" s="17">
        <v>8</v>
      </c>
      <c r="T99" s="18" t="s">
        <v>475</v>
      </c>
    </row>
    <row r="100" spans="1:20" ht="15.75" x14ac:dyDescent="0.25">
      <c r="A100">
        <f>VLOOKUP($B99,$Q$8:MS1072,3,FALSE)</f>
        <v>7</v>
      </c>
      <c r="B100" s="7">
        <f>B99</f>
        <v>196</v>
      </c>
      <c r="C100"/>
      <c r="D100" s="1">
        <v>2</v>
      </c>
      <c r="E100" t="e">
        <f>VLOOKUP($H100,$I$8:O1107,2,FALSE)</f>
        <v>#N/A</v>
      </c>
      <c r="F100" s="1" t="e">
        <f>VLOOKUP($H100,$I$8:P1007,3,FALSE)</f>
        <v>#N/A</v>
      </c>
      <c r="G100" t="e">
        <f>VLOOKUP($H100,$I$8:Q1007,4,FALSE)</f>
        <v>#N/A</v>
      </c>
      <c r="H100" s="2"/>
      <c r="I100" s="17">
        <v>422</v>
      </c>
      <c r="J100" s="18" t="s">
        <v>715</v>
      </c>
      <c r="K100" s="18" t="s">
        <v>716</v>
      </c>
      <c r="L100" s="17">
        <v>3727765</v>
      </c>
      <c r="M100" s="18" t="s">
        <v>14</v>
      </c>
      <c r="N100" s="18" t="s">
        <v>606</v>
      </c>
      <c r="O100" s="18" t="s">
        <v>717</v>
      </c>
      <c r="P100" t="e">
        <f t="shared" si="1"/>
        <v>#N/A</v>
      </c>
      <c r="Q100" s="19">
        <v>117</v>
      </c>
      <c r="R100" s="18" t="s">
        <v>383</v>
      </c>
      <c r="S100" s="17">
        <v>9</v>
      </c>
      <c r="T100" s="18" t="s">
        <v>475</v>
      </c>
    </row>
    <row r="101" spans="1:20" ht="15.75" x14ac:dyDescent="0.25">
      <c r="B101" s="7">
        <f>B99</f>
        <v>196</v>
      </c>
      <c r="C101"/>
      <c r="D101" s="1">
        <v>3</v>
      </c>
      <c r="E101" t="e">
        <f>VLOOKUP($H101,$I$8:O1108,2,FALSE)</f>
        <v>#N/A</v>
      </c>
      <c r="F101" s="1" t="e">
        <f>VLOOKUP($H101,$I$8:P1008,3,FALSE)</f>
        <v>#N/A</v>
      </c>
      <c r="G101" t="e">
        <f>VLOOKUP($H101,$I$8:Q1008,4,FALSE)</f>
        <v>#N/A</v>
      </c>
      <c r="H101" s="2"/>
      <c r="I101" s="17">
        <v>424</v>
      </c>
      <c r="J101" s="18" t="s">
        <v>718</v>
      </c>
      <c r="K101" s="18" t="s">
        <v>719</v>
      </c>
      <c r="L101" s="17">
        <v>3678687</v>
      </c>
      <c r="M101" s="18" t="s">
        <v>14</v>
      </c>
      <c r="N101" s="18" t="s">
        <v>606</v>
      </c>
      <c r="O101" s="18" t="s">
        <v>720</v>
      </c>
      <c r="P101" t="e">
        <f t="shared" si="1"/>
        <v>#N/A</v>
      </c>
      <c r="Q101" s="19">
        <v>123</v>
      </c>
      <c r="R101" s="18" t="s">
        <v>384</v>
      </c>
      <c r="S101" s="17">
        <v>10</v>
      </c>
      <c r="T101" s="18" t="s">
        <v>475</v>
      </c>
    </row>
    <row r="102" spans="1:20" ht="15.75" x14ac:dyDescent="0.25">
      <c r="B102" s="7">
        <f>+B99</f>
        <v>196</v>
      </c>
      <c r="C102"/>
      <c r="D102" s="1">
        <v>4</v>
      </c>
      <c r="E102" t="e">
        <f>VLOOKUP($H102,$I$8:O1109,2,FALSE)</f>
        <v>#N/A</v>
      </c>
      <c r="F102" s="1" t="e">
        <f>VLOOKUP($H102,$I$8:P1009,3,FALSE)</f>
        <v>#N/A</v>
      </c>
      <c r="G102" t="e">
        <f>VLOOKUP($H102,$I$8:Q1009,4,FALSE)</f>
        <v>#N/A</v>
      </c>
      <c r="H102" s="2"/>
      <c r="I102" s="17">
        <v>425</v>
      </c>
      <c r="J102" s="18" t="s">
        <v>721</v>
      </c>
      <c r="K102" s="18" t="s">
        <v>722</v>
      </c>
      <c r="L102" s="17">
        <v>3942612</v>
      </c>
      <c r="M102" s="18" t="s">
        <v>14</v>
      </c>
      <c r="N102" s="18" t="s">
        <v>606</v>
      </c>
      <c r="O102" s="18" t="s">
        <v>723</v>
      </c>
      <c r="P102" t="e">
        <f t="shared" si="1"/>
        <v>#N/A</v>
      </c>
      <c r="Q102" s="19">
        <v>162</v>
      </c>
      <c r="R102" s="18" t="s">
        <v>385</v>
      </c>
      <c r="S102" s="17">
        <v>1</v>
      </c>
      <c r="T102" s="18" t="s">
        <v>476</v>
      </c>
    </row>
    <row r="103" spans="1:20" x14ac:dyDescent="0.25">
      <c r="B103" s="1"/>
      <c r="D103" s="1"/>
      <c r="E103" s="1"/>
      <c r="G103" s="1"/>
      <c r="I103" s="17">
        <v>426</v>
      </c>
      <c r="J103" s="18" t="s">
        <v>724</v>
      </c>
      <c r="K103" s="18" t="s">
        <v>36</v>
      </c>
      <c r="L103" s="17">
        <v>3658457</v>
      </c>
      <c r="M103" s="18" t="s">
        <v>14</v>
      </c>
      <c r="N103" s="18" t="s">
        <v>606</v>
      </c>
      <c r="O103" s="18" t="s">
        <v>725</v>
      </c>
      <c r="P103" t="e">
        <f t="shared" si="1"/>
        <v>#N/A</v>
      </c>
      <c r="Q103" s="19">
        <v>177</v>
      </c>
      <c r="R103" s="18" t="s">
        <v>386</v>
      </c>
      <c r="S103" s="17">
        <v>2</v>
      </c>
      <c r="T103" s="18" t="s">
        <v>476</v>
      </c>
    </row>
    <row r="104" spans="1:20" ht="15.75" x14ac:dyDescent="0.25">
      <c r="A104" t="str">
        <f>VLOOKUP($B104,$Q$8:MS1076,2,FALSE)</f>
        <v>Akershus Skikrets  lag 8</v>
      </c>
      <c r="B104" s="7">
        <f>Q27</f>
        <v>197</v>
      </c>
      <c r="C104" t="str">
        <f>VLOOKUP($B104,$Q$8:MU1076,4,FALSE)</f>
        <v>J 16 år</v>
      </c>
      <c r="D104" s="1">
        <v>1</v>
      </c>
      <c r="E104" t="e">
        <f>VLOOKUP($H104,$I$8:O1111,2,FALSE)</f>
        <v>#N/A</v>
      </c>
      <c r="F104" s="1" t="e">
        <f>VLOOKUP($H104,$I$8:P1011,3,FALSE)</f>
        <v>#N/A</v>
      </c>
      <c r="G104" t="e">
        <f>VLOOKUP($H104,$I$8:Q1011,4,FALSE)</f>
        <v>#N/A</v>
      </c>
      <c r="H104" s="2"/>
      <c r="I104" s="17">
        <v>427</v>
      </c>
      <c r="J104" s="18" t="s">
        <v>726</v>
      </c>
      <c r="K104" s="18" t="s">
        <v>727</v>
      </c>
      <c r="L104" s="17">
        <v>3819950</v>
      </c>
      <c r="M104" s="18" t="s">
        <v>14</v>
      </c>
      <c r="N104" s="18" t="s">
        <v>606</v>
      </c>
      <c r="O104" s="18" t="s">
        <v>728</v>
      </c>
      <c r="P104" t="e">
        <f t="shared" si="1"/>
        <v>#N/A</v>
      </c>
      <c r="Q104" s="19">
        <v>231</v>
      </c>
      <c r="R104" s="18" t="s">
        <v>387</v>
      </c>
      <c r="S104" s="17">
        <v>3</v>
      </c>
      <c r="T104" s="18" t="s">
        <v>476</v>
      </c>
    </row>
    <row r="105" spans="1:20" ht="15.75" x14ac:dyDescent="0.25">
      <c r="A105">
        <f>VLOOKUP($B104,$Q$8:MS1077,3,FALSE)</f>
        <v>8</v>
      </c>
      <c r="B105" s="7">
        <f>B104</f>
        <v>197</v>
      </c>
      <c r="C105"/>
      <c r="D105" s="1">
        <v>2</v>
      </c>
      <c r="E105" t="e">
        <f>VLOOKUP($H105,$I$8:O1112,2,FALSE)</f>
        <v>#N/A</v>
      </c>
      <c r="F105" s="1" t="e">
        <f>VLOOKUP($H105,$I$8:P1012,3,FALSE)</f>
        <v>#N/A</v>
      </c>
      <c r="G105" t="e">
        <f>VLOOKUP($H105,$I$8:Q1012,4,FALSE)</f>
        <v>#N/A</v>
      </c>
      <c r="H105" s="2"/>
      <c r="I105" s="17">
        <v>439</v>
      </c>
      <c r="J105" s="18" t="s">
        <v>729</v>
      </c>
      <c r="K105" s="18" t="s">
        <v>178</v>
      </c>
      <c r="L105" s="17">
        <v>3816451</v>
      </c>
      <c r="M105" s="18" t="s">
        <v>14</v>
      </c>
      <c r="N105" s="18" t="s">
        <v>606</v>
      </c>
      <c r="O105" s="18" t="s">
        <v>730</v>
      </c>
      <c r="P105" t="e">
        <f t="shared" si="1"/>
        <v>#N/A</v>
      </c>
      <c r="Q105" s="19">
        <v>9</v>
      </c>
      <c r="R105" s="18" t="s">
        <v>385</v>
      </c>
      <c r="S105" s="17">
        <v>1</v>
      </c>
      <c r="T105" s="18" t="s">
        <v>475</v>
      </c>
    </row>
    <row r="106" spans="1:20" ht="15.75" x14ac:dyDescent="0.25">
      <c r="B106" s="7">
        <f>B104</f>
        <v>197</v>
      </c>
      <c r="C106"/>
      <c r="D106" s="1">
        <v>3</v>
      </c>
      <c r="E106" t="e">
        <f>VLOOKUP($H106,$I$8:O1113,2,FALSE)</f>
        <v>#N/A</v>
      </c>
      <c r="F106" s="1" t="e">
        <f>VLOOKUP($H106,$I$8:P1013,3,FALSE)</f>
        <v>#N/A</v>
      </c>
      <c r="G106" t="e">
        <f>VLOOKUP($H106,$I$8:Q1013,4,FALSE)</f>
        <v>#N/A</v>
      </c>
      <c r="H106" s="2"/>
      <c r="I106" s="17">
        <v>441</v>
      </c>
      <c r="J106" s="18" t="s">
        <v>686</v>
      </c>
      <c r="K106" s="18" t="s">
        <v>731</v>
      </c>
      <c r="L106" s="17">
        <v>4020988</v>
      </c>
      <c r="M106" s="18" t="s">
        <v>14</v>
      </c>
      <c r="N106" s="18" t="s">
        <v>606</v>
      </c>
      <c r="O106" s="18" t="s">
        <v>732</v>
      </c>
      <c r="P106" t="e">
        <f t="shared" si="1"/>
        <v>#N/A</v>
      </c>
      <c r="Q106" s="19">
        <v>28</v>
      </c>
      <c r="R106" s="18" t="s">
        <v>386</v>
      </c>
      <c r="S106" s="17">
        <v>2</v>
      </c>
      <c r="T106" s="18" t="s">
        <v>475</v>
      </c>
    </row>
    <row r="107" spans="1:20" ht="15.75" x14ac:dyDescent="0.25">
      <c r="B107" s="7">
        <f>+B104</f>
        <v>197</v>
      </c>
      <c r="C107"/>
      <c r="D107" s="1">
        <v>4</v>
      </c>
      <c r="E107" t="e">
        <f>VLOOKUP($H107,$I$8:O1114,2,FALSE)</f>
        <v>#N/A</v>
      </c>
      <c r="F107" s="1" t="e">
        <f>VLOOKUP($H107,$I$8:P1014,3,FALSE)</f>
        <v>#N/A</v>
      </c>
      <c r="G107" t="e">
        <f>VLOOKUP($H107,$I$8:Q1014,4,FALSE)</f>
        <v>#N/A</v>
      </c>
      <c r="H107" s="2"/>
      <c r="I107" s="17">
        <v>445</v>
      </c>
      <c r="J107" s="18" t="s">
        <v>733</v>
      </c>
      <c r="K107" s="18" t="s">
        <v>734</v>
      </c>
      <c r="L107" s="17">
        <v>3732823</v>
      </c>
      <c r="M107" s="18" t="s">
        <v>14</v>
      </c>
      <c r="N107" s="18" t="s">
        <v>606</v>
      </c>
      <c r="O107" s="18" t="s">
        <v>735</v>
      </c>
      <c r="P107" t="e">
        <f t="shared" si="1"/>
        <v>#N/A</v>
      </c>
      <c r="Q107" s="19">
        <v>165</v>
      </c>
      <c r="R107" s="18" t="s">
        <v>388</v>
      </c>
      <c r="S107" s="17">
        <v>1</v>
      </c>
      <c r="T107" s="18" t="s">
        <v>476</v>
      </c>
    </row>
    <row r="108" spans="1:20" x14ac:dyDescent="0.25">
      <c r="B108" s="1"/>
      <c r="D108" s="1"/>
      <c r="E108" s="1"/>
      <c r="G108" s="1"/>
      <c r="I108" s="17">
        <v>447</v>
      </c>
      <c r="J108" s="18" t="s">
        <v>736</v>
      </c>
      <c r="K108" s="18" t="s">
        <v>737</v>
      </c>
      <c r="L108" s="17">
        <v>4031928</v>
      </c>
      <c r="M108" s="18" t="s">
        <v>14</v>
      </c>
      <c r="N108" s="18" t="s">
        <v>606</v>
      </c>
      <c r="O108" s="18" t="s">
        <v>301</v>
      </c>
      <c r="P108" t="e">
        <f t="shared" si="1"/>
        <v>#N/A</v>
      </c>
      <c r="Q108" s="19">
        <v>180</v>
      </c>
      <c r="R108" s="18" t="s">
        <v>389</v>
      </c>
      <c r="S108" s="17">
        <v>2</v>
      </c>
      <c r="T108" s="18" t="s">
        <v>476</v>
      </c>
    </row>
    <row r="109" spans="1:20" ht="15.75" x14ac:dyDescent="0.25">
      <c r="A109" t="str">
        <f>VLOOKUP($B109,$Q$8:MS1081,2,FALSE)</f>
        <v>Akershus Skikrets  lag 9</v>
      </c>
      <c r="B109" s="7">
        <f>Q28</f>
        <v>201</v>
      </c>
      <c r="C109" t="str">
        <f>VLOOKUP($B109,$Q$8:MU1081,4,FALSE)</f>
        <v>J 16 år</v>
      </c>
      <c r="D109" s="1">
        <v>1</v>
      </c>
      <c r="E109" t="e">
        <f>VLOOKUP($H109,$I$8:O1116,2,FALSE)</f>
        <v>#N/A</v>
      </c>
      <c r="F109" s="1" t="e">
        <f>VLOOKUP($H109,$I$8:P1016,3,FALSE)</f>
        <v>#N/A</v>
      </c>
      <c r="G109" t="e">
        <f>VLOOKUP($H109,$I$8:Q1016,4,FALSE)</f>
        <v>#N/A</v>
      </c>
      <c r="H109" s="2"/>
      <c r="I109" s="17">
        <v>450</v>
      </c>
      <c r="J109" s="18" t="s">
        <v>738</v>
      </c>
      <c r="K109" s="18" t="s">
        <v>739</v>
      </c>
      <c r="L109" s="17">
        <v>3663291</v>
      </c>
      <c r="M109" s="18" t="s">
        <v>14</v>
      </c>
      <c r="N109" s="18" t="s">
        <v>606</v>
      </c>
      <c r="O109" s="18" t="s">
        <v>740</v>
      </c>
      <c r="P109" t="e">
        <f t="shared" si="1"/>
        <v>#N/A</v>
      </c>
      <c r="Q109" s="19">
        <v>14</v>
      </c>
      <c r="R109" s="18" t="s">
        <v>388</v>
      </c>
      <c r="S109" s="17">
        <v>1</v>
      </c>
      <c r="T109" s="18" t="s">
        <v>475</v>
      </c>
    </row>
    <row r="110" spans="1:20" ht="15.75" x14ac:dyDescent="0.25">
      <c r="A110">
        <f>VLOOKUP($B109,$Q$8:MS1082,3,FALSE)</f>
        <v>9</v>
      </c>
      <c r="B110" s="7">
        <f>B109</f>
        <v>201</v>
      </c>
      <c r="C110"/>
      <c r="D110" s="1">
        <v>2</v>
      </c>
      <c r="E110" t="e">
        <f>VLOOKUP($H110,$I$8:O1117,2,FALSE)</f>
        <v>#N/A</v>
      </c>
      <c r="F110" s="1" t="e">
        <f>VLOOKUP($H110,$I$8:P1017,3,FALSE)</f>
        <v>#N/A</v>
      </c>
      <c r="G110" t="e">
        <f>VLOOKUP($H110,$I$8:Q1017,4,FALSE)</f>
        <v>#N/A</v>
      </c>
      <c r="H110" s="2"/>
      <c r="I110" s="17">
        <v>460</v>
      </c>
      <c r="J110" s="18" t="s">
        <v>741</v>
      </c>
      <c r="K110" s="18" t="s">
        <v>742</v>
      </c>
      <c r="L110" s="17">
        <v>3664588</v>
      </c>
      <c r="M110" s="18" t="s">
        <v>14</v>
      </c>
      <c r="N110" s="18" t="s">
        <v>606</v>
      </c>
      <c r="O110" s="18" t="s">
        <v>743</v>
      </c>
      <c r="P110" t="e">
        <f t="shared" si="1"/>
        <v>#N/A</v>
      </c>
      <c r="Q110" s="19">
        <v>31</v>
      </c>
      <c r="R110" s="18" t="s">
        <v>389</v>
      </c>
      <c r="S110" s="17">
        <v>2</v>
      </c>
      <c r="T110" s="18" t="s">
        <v>475</v>
      </c>
    </row>
    <row r="111" spans="1:20" ht="15.75" x14ac:dyDescent="0.25">
      <c r="B111" s="7">
        <f>B109</f>
        <v>201</v>
      </c>
      <c r="C111"/>
      <c r="D111" s="1">
        <v>3</v>
      </c>
      <c r="E111" t="e">
        <f>VLOOKUP($H111,$I$8:O1118,2,FALSE)</f>
        <v>#N/A</v>
      </c>
      <c r="F111" s="1" t="e">
        <f>VLOOKUP($H111,$I$8:P1018,3,FALSE)</f>
        <v>#N/A</v>
      </c>
      <c r="G111" t="e">
        <f>VLOOKUP($H111,$I$8:Q1018,4,FALSE)</f>
        <v>#N/A</v>
      </c>
      <c r="H111" s="2"/>
      <c r="I111" s="17">
        <v>466</v>
      </c>
      <c r="J111" s="18" t="s">
        <v>744</v>
      </c>
      <c r="K111" s="18" t="s">
        <v>159</v>
      </c>
      <c r="L111" s="17">
        <v>3992674</v>
      </c>
      <c r="M111" s="18" t="s">
        <v>14</v>
      </c>
      <c r="N111" s="18" t="s">
        <v>606</v>
      </c>
      <c r="O111" s="18" t="s">
        <v>745</v>
      </c>
      <c r="P111" t="e">
        <f t="shared" si="1"/>
        <v>#N/A</v>
      </c>
      <c r="Q111" s="19">
        <v>113</v>
      </c>
      <c r="R111" s="18" t="s">
        <v>390</v>
      </c>
      <c r="S111" s="17">
        <v>3</v>
      </c>
      <c r="T111" s="18" t="s">
        <v>475</v>
      </c>
    </row>
    <row r="112" spans="1:20" ht="15.75" x14ac:dyDescent="0.25">
      <c r="B112" s="7">
        <f>+B109</f>
        <v>201</v>
      </c>
      <c r="C112"/>
      <c r="D112" s="1">
        <v>4</v>
      </c>
      <c r="E112" t="e">
        <f>VLOOKUP($H112,$I$8:O1119,2,FALSE)</f>
        <v>#N/A</v>
      </c>
      <c r="F112" s="1" t="e">
        <f>VLOOKUP($H112,$I$8:P1019,3,FALSE)</f>
        <v>#N/A</v>
      </c>
      <c r="G112" t="e">
        <f>VLOOKUP($H112,$I$8:Q1019,4,FALSE)</f>
        <v>#N/A</v>
      </c>
      <c r="H112" s="2"/>
      <c r="I112" s="17">
        <v>468</v>
      </c>
      <c r="J112" s="18" t="s">
        <v>746</v>
      </c>
      <c r="K112" s="18" t="s">
        <v>747</v>
      </c>
      <c r="L112" s="17">
        <v>4027595</v>
      </c>
      <c r="M112" s="18" t="s">
        <v>14</v>
      </c>
      <c r="N112" s="18" t="s">
        <v>606</v>
      </c>
      <c r="O112" s="18" t="s">
        <v>748</v>
      </c>
      <c r="P112" t="e">
        <f t="shared" si="1"/>
        <v>#N/A</v>
      </c>
      <c r="Q112" s="19">
        <v>163</v>
      </c>
      <c r="R112" s="18" t="s">
        <v>391</v>
      </c>
      <c r="S112" s="17">
        <v>1</v>
      </c>
      <c r="T112" s="18" t="s">
        <v>476</v>
      </c>
    </row>
    <row r="113" spans="1:20" x14ac:dyDescent="0.25">
      <c r="B113" s="1"/>
      <c r="D113" s="1"/>
      <c r="E113" s="1"/>
      <c r="G113" s="1"/>
      <c r="I113" s="17">
        <v>482</v>
      </c>
      <c r="J113" s="18" t="s">
        <v>749</v>
      </c>
      <c r="K113" s="18" t="s">
        <v>87</v>
      </c>
      <c r="L113" s="17">
        <v>3820123</v>
      </c>
      <c r="M113" s="18" t="s">
        <v>14</v>
      </c>
      <c r="N113" s="18" t="s">
        <v>606</v>
      </c>
      <c r="O113" s="18" t="s">
        <v>750</v>
      </c>
      <c r="P113" t="e">
        <f t="shared" si="1"/>
        <v>#N/A</v>
      </c>
      <c r="Q113" s="19">
        <v>181</v>
      </c>
      <c r="R113" s="18" t="s">
        <v>392</v>
      </c>
      <c r="S113" s="17">
        <v>2</v>
      </c>
      <c r="T113" s="18" t="s">
        <v>476</v>
      </c>
    </row>
    <row r="114" spans="1:20" ht="15.75" x14ac:dyDescent="0.25">
      <c r="A114" t="str">
        <f>VLOOKUP($B114,$Q$8:MS1086,2,FALSE)</f>
        <v>Akershus Skikrets  lag 10</v>
      </c>
      <c r="B114" s="7">
        <f>Q29</f>
        <v>206</v>
      </c>
      <c r="C114" t="str">
        <f>VLOOKUP($B114,$Q$8:MU1086,4,FALSE)</f>
        <v>J 16 år</v>
      </c>
      <c r="D114" s="1">
        <v>1</v>
      </c>
      <c r="E114" t="e">
        <f>VLOOKUP($H114,$I$8:O1121,2,FALSE)</f>
        <v>#N/A</v>
      </c>
      <c r="F114" s="1" t="e">
        <f>VLOOKUP($H114,$I$8:P1021,3,FALSE)</f>
        <v>#N/A</v>
      </c>
      <c r="G114" t="e">
        <f>VLOOKUP($H114,$I$8:Q1021,4,FALSE)</f>
        <v>#N/A</v>
      </c>
      <c r="H114" s="2"/>
      <c r="I114" s="17">
        <v>484</v>
      </c>
      <c r="J114" s="18" t="s">
        <v>751</v>
      </c>
      <c r="K114" s="18" t="s">
        <v>752</v>
      </c>
      <c r="L114" s="17">
        <v>3638327</v>
      </c>
      <c r="M114" s="18" t="s">
        <v>14</v>
      </c>
      <c r="N114" s="18" t="s">
        <v>606</v>
      </c>
      <c r="O114" s="18" t="s">
        <v>753</v>
      </c>
      <c r="P114" t="e">
        <f t="shared" si="1"/>
        <v>#N/A</v>
      </c>
      <c r="Q114" s="19">
        <v>11</v>
      </c>
      <c r="R114" s="18" t="s">
        <v>391</v>
      </c>
      <c r="S114" s="17">
        <v>1</v>
      </c>
      <c r="T114" s="18" t="s">
        <v>475</v>
      </c>
    </row>
    <row r="115" spans="1:20" ht="15.75" x14ac:dyDescent="0.25">
      <c r="A115">
        <f>VLOOKUP($B114,$Q$8:MS1087,3,FALSE)</f>
        <v>10</v>
      </c>
      <c r="B115" s="7">
        <f>B114</f>
        <v>206</v>
      </c>
      <c r="C115"/>
      <c r="D115" s="1">
        <v>2</v>
      </c>
      <c r="E115" t="e">
        <f>VLOOKUP($H115,$I$8:O1122,2,FALSE)</f>
        <v>#N/A</v>
      </c>
      <c r="F115" s="1" t="e">
        <f>VLOOKUP($H115,$I$8:P1022,3,FALSE)</f>
        <v>#N/A</v>
      </c>
      <c r="G115" t="e">
        <f>VLOOKUP($H115,$I$8:Q1022,4,FALSE)</f>
        <v>#N/A</v>
      </c>
      <c r="H115" s="2"/>
      <c r="I115" s="17">
        <v>487</v>
      </c>
      <c r="J115" s="18" t="s">
        <v>754</v>
      </c>
      <c r="K115" s="18" t="s">
        <v>755</v>
      </c>
      <c r="L115" s="17">
        <v>3657806</v>
      </c>
      <c r="M115" s="18" t="s">
        <v>14</v>
      </c>
      <c r="N115" s="18" t="s">
        <v>606</v>
      </c>
      <c r="O115" s="18" t="s">
        <v>756</v>
      </c>
      <c r="P115" t="e">
        <f t="shared" si="1"/>
        <v>#N/A</v>
      </c>
      <c r="Q115" s="19">
        <v>41</v>
      </c>
      <c r="R115" s="18" t="s">
        <v>392</v>
      </c>
      <c r="S115" s="17">
        <v>2</v>
      </c>
      <c r="T115" s="18" t="s">
        <v>475</v>
      </c>
    </row>
    <row r="116" spans="1:20" ht="15.75" x14ac:dyDescent="0.25">
      <c r="B116" s="7">
        <f>B114</f>
        <v>206</v>
      </c>
      <c r="C116"/>
      <c r="D116" s="1">
        <v>3</v>
      </c>
      <c r="E116" t="e">
        <f>VLOOKUP($H116,$I$8:O1123,2,FALSE)</f>
        <v>#N/A</v>
      </c>
      <c r="F116" s="1" t="e">
        <f>VLOOKUP($H116,$I$8:P1023,3,FALSE)</f>
        <v>#N/A</v>
      </c>
      <c r="G116" t="e">
        <f>VLOOKUP($H116,$I$8:Q1023,4,FALSE)</f>
        <v>#N/A</v>
      </c>
      <c r="H116" s="2"/>
      <c r="I116" s="17">
        <v>488</v>
      </c>
      <c r="J116" s="18" t="s">
        <v>757</v>
      </c>
      <c r="K116" s="18" t="s">
        <v>758</v>
      </c>
      <c r="L116" s="17">
        <v>3730207</v>
      </c>
      <c r="M116" s="18" t="s">
        <v>14</v>
      </c>
      <c r="N116" s="18" t="s">
        <v>606</v>
      </c>
      <c r="O116" s="18" t="s">
        <v>759</v>
      </c>
      <c r="P116" t="e">
        <f t="shared" si="1"/>
        <v>#N/A</v>
      </c>
      <c r="Q116" s="19">
        <v>59</v>
      </c>
      <c r="R116" s="18" t="s">
        <v>393</v>
      </c>
      <c r="S116" s="17">
        <v>3</v>
      </c>
      <c r="T116" s="18" t="s">
        <v>475</v>
      </c>
    </row>
    <row r="117" spans="1:20" ht="15.75" x14ac:dyDescent="0.25">
      <c r="B117" s="7">
        <f>+B114</f>
        <v>206</v>
      </c>
      <c r="C117"/>
      <c r="D117" s="1">
        <v>4</v>
      </c>
      <c r="E117" t="e">
        <f>VLOOKUP($H117,$I$8:O1124,2,FALSE)</f>
        <v>#N/A</v>
      </c>
      <c r="F117" s="1" t="e">
        <f>VLOOKUP($H117,$I$8:P1024,3,FALSE)</f>
        <v>#N/A</v>
      </c>
      <c r="G117" t="e">
        <f>VLOOKUP($H117,$I$8:Q1024,4,FALSE)</f>
        <v>#N/A</v>
      </c>
      <c r="H117" s="2"/>
      <c r="I117" s="17">
        <v>510</v>
      </c>
      <c r="J117" s="18" t="s">
        <v>760</v>
      </c>
      <c r="K117" s="18" t="s">
        <v>761</v>
      </c>
      <c r="L117" s="17">
        <v>3642337</v>
      </c>
      <c r="M117" s="18" t="s">
        <v>14</v>
      </c>
      <c r="N117" s="18" t="s">
        <v>606</v>
      </c>
      <c r="O117" s="18" t="s">
        <v>762</v>
      </c>
      <c r="P117" t="e">
        <f t="shared" si="1"/>
        <v>#N/A</v>
      </c>
      <c r="Q117" s="19">
        <v>72</v>
      </c>
      <c r="R117" s="18" t="s">
        <v>394</v>
      </c>
      <c r="S117" s="17">
        <v>4</v>
      </c>
      <c r="T117" s="18" t="s">
        <v>475</v>
      </c>
    </row>
    <row r="118" spans="1:20" x14ac:dyDescent="0.25">
      <c r="B118" s="1"/>
      <c r="D118" s="1"/>
      <c r="E118" s="1"/>
      <c r="G118" s="1"/>
      <c r="I118" s="17">
        <v>511</v>
      </c>
      <c r="J118" s="18" t="s">
        <v>763</v>
      </c>
      <c r="K118" s="18" t="s">
        <v>32</v>
      </c>
      <c r="L118" s="17">
        <v>3993763</v>
      </c>
      <c r="M118" s="18" t="s">
        <v>14</v>
      </c>
      <c r="N118" s="18" t="s">
        <v>606</v>
      </c>
      <c r="O118" s="18" t="s">
        <v>764</v>
      </c>
      <c r="P118" t="e">
        <f t="shared" si="1"/>
        <v>#N/A</v>
      </c>
      <c r="Q118" s="19">
        <v>164</v>
      </c>
      <c r="R118" s="18" t="s">
        <v>395</v>
      </c>
      <c r="S118" s="17">
        <v>1</v>
      </c>
      <c r="T118" s="18" t="s">
        <v>476</v>
      </c>
    </row>
    <row r="119" spans="1:20" ht="15.75" x14ac:dyDescent="0.25">
      <c r="A119" t="str">
        <f>VLOOKUP($B119,$Q$8:MS1091,2,FALSE)</f>
        <v>Akershus Skikrets  lag 11</v>
      </c>
      <c r="B119" s="7">
        <f>Q30</f>
        <v>210</v>
      </c>
      <c r="C119" t="str">
        <f>VLOOKUP($B119,$Q$8:MU1091,4,FALSE)</f>
        <v>J 16 år</v>
      </c>
      <c r="D119" s="1">
        <v>1</v>
      </c>
      <c r="E119" t="e">
        <f>VLOOKUP($H119,$I$8:O1126,2,FALSE)</f>
        <v>#N/A</v>
      </c>
      <c r="F119" s="1" t="e">
        <f>VLOOKUP($H119,$I$8:P1026,3,FALSE)</f>
        <v>#N/A</v>
      </c>
      <c r="G119" t="e">
        <f>VLOOKUP($H119,$I$8:Q1026,4,FALSE)</f>
        <v>#N/A</v>
      </c>
      <c r="H119" s="2"/>
      <c r="I119" s="17">
        <v>518</v>
      </c>
      <c r="J119" s="18" t="s">
        <v>765</v>
      </c>
      <c r="K119" s="18" t="s">
        <v>766</v>
      </c>
      <c r="L119" s="17">
        <v>4024188</v>
      </c>
      <c r="M119" s="18" t="s">
        <v>14</v>
      </c>
      <c r="N119" s="18" t="s">
        <v>606</v>
      </c>
      <c r="O119" s="18" t="s">
        <v>767</v>
      </c>
      <c r="P119" t="e">
        <f t="shared" si="1"/>
        <v>#N/A</v>
      </c>
      <c r="Q119" s="19">
        <v>176</v>
      </c>
      <c r="R119" s="18" t="s">
        <v>396</v>
      </c>
      <c r="S119" s="17">
        <v>2</v>
      </c>
      <c r="T119" s="18" t="s">
        <v>476</v>
      </c>
    </row>
    <row r="120" spans="1:20" ht="15.75" x14ac:dyDescent="0.25">
      <c r="A120">
        <f>VLOOKUP($B119,$Q$8:MS1092,3,FALSE)</f>
        <v>11</v>
      </c>
      <c r="B120" s="7">
        <f>B119</f>
        <v>210</v>
      </c>
      <c r="C120"/>
      <c r="D120" s="1">
        <v>2</v>
      </c>
      <c r="E120" t="e">
        <f>VLOOKUP($H120,$I$8:O1127,2,FALSE)</f>
        <v>#N/A</v>
      </c>
      <c r="F120" s="1" t="e">
        <f>VLOOKUP($H120,$I$8:P1027,3,FALSE)</f>
        <v>#N/A</v>
      </c>
      <c r="G120" t="e">
        <f>VLOOKUP($H120,$I$8:Q1027,4,FALSE)</f>
        <v>#N/A</v>
      </c>
      <c r="H120" s="2"/>
      <c r="I120" s="17">
        <v>520</v>
      </c>
      <c r="J120" s="18" t="s">
        <v>768</v>
      </c>
      <c r="K120" s="18" t="s">
        <v>25</v>
      </c>
      <c r="L120" s="17">
        <v>3644184</v>
      </c>
      <c r="M120" s="18" t="s">
        <v>14</v>
      </c>
      <c r="N120" s="18" t="s">
        <v>606</v>
      </c>
      <c r="O120" s="18" t="s">
        <v>769</v>
      </c>
      <c r="P120" t="e">
        <f t="shared" si="1"/>
        <v>#N/A</v>
      </c>
      <c r="Q120" s="19">
        <v>229</v>
      </c>
      <c r="R120" s="18" t="s">
        <v>397</v>
      </c>
      <c r="S120" s="17">
        <v>3</v>
      </c>
      <c r="T120" s="18" t="s">
        <v>476</v>
      </c>
    </row>
    <row r="121" spans="1:20" ht="15.75" x14ac:dyDescent="0.25">
      <c r="B121" s="7">
        <f>B119</f>
        <v>210</v>
      </c>
      <c r="C121"/>
      <c r="D121" s="1">
        <v>3</v>
      </c>
      <c r="E121" t="e">
        <f>VLOOKUP($H121,$I$8:O1128,2,FALSE)</f>
        <v>#N/A</v>
      </c>
      <c r="F121" s="1" t="e">
        <f>VLOOKUP($H121,$I$8:P1028,3,FALSE)</f>
        <v>#N/A</v>
      </c>
      <c r="G121" t="e">
        <f>VLOOKUP($H121,$I$8:Q1028,4,FALSE)</f>
        <v>#N/A</v>
      </c>
      <c r="H121" s="2"/>
      <c r="I121" s="17">
        <v>522</v>
      </c>
      <c r="J121" s="18" t="s">
        <v>770</v>
      </c>
      <c r="K121" s="18" t="s">
        <v>42</v>
      </c>
      <c r="L121" s="17">
        <v>3724226</v>
      </c>
      <c r="M121" s="18" t="s">
        <v>14</v>
      </c>
      <c r="N121" s="18" t="s">
        <v>606</v>
      </c>
      <c r="O121" s="18" t="s">
        <v>771</v>
      </c>
      <c r="P121" t="e">
        <f t="shared" si="1"/>
        <v>#N/A</v>
      </c>
      <c r="Q121" s="19">
        <v>10</v>
      </c>
      <c r="R121" s="18" t="s">
        <v>395</v>
      </c>
      <c r="S121" s="17">
        <v>1</v>
      </c>
      <c r="T121" s="18" t="s">
        <v>475</v>
      </c>
    </row>
    <row r="122" spans="1:20" ht="15.75" x14ac:dyDescent="0.25">
      <c r="B122" s="7">
        <f>+B119</f>
        <v>210</v>
      </c>
      <c r="C122"/>
      <c r="D122" s="1">
        <v>4</v>
      </c>
      <c r="E122" t="e">
        <f>VLOOKUP($H122,$I$8:O1129,2,FALSE)</f>
        <v>#N/A</v>
      </c>
      <c r="F122" s="1" t="e">
        <f>VLOOKUP($H122,$I$8:P1029,3,FALSE)</f>
        <v>#N/A</v>
      </c>
      <c r="G122" t="e">
        <f>VLOOKUP($H122,$I$8:Q1029,4,FALSE)</f>
        <v>#N/A</v>
      </c>
      <c r="H122" s="2"/>
      <c r="I122" s="17">
        <v>525</v>
      </c>
      <c r="J122" s="18" t="s">
        <v>772</v>
      </c>
      <c r="K122" s="18" t="s">
        <v>177</v>
      </c>
      <c r="L122" s="17">
        <v>5658</v>
      </c>
      <c r="M122" s="18" t="s">
        <v>14</v>
      </c>
      <c r="N122" s="18" t="s">
        <v>606</v>
      </c>
      <c r="O122" s="18" t="s">
        <v>773</v>
      </c>
      <c r="P122" t="e">
        <f t="shared" si="1"/>
        <v>#N/A</v>
      </c>
      <c r="Q122" s="19">
        <v>26</v>
      </c>
      <c r="R122" s="18" t="s">
        <v>396</v>
      </c>
      <c r="S122" s="17">
        <v>2</v>
      </c>
      <c r="T122" s="18" t="s">
        <v>475</v>
      </c>
    </row>
    <row r="123" spans="1:20" x14ac:dyDescent="0.25">
      <c r="B123" s="1"/>
      <c r="D123" s="1"/>
      <c r="E123" s="1"/>
      <c r="G123" s="1"/>
      <c r="I123" s="17">
        <v>528</v>
      </c>
      <c r="J123" s="18" t="s">
        <v>774</v>
      </c>
      <c r="K123" s="18" t="s">
        <v>775</v>
      </c>
      <c r="L123" s="17">
        <v>5651</v>
      </c>
      <c r="M123" s="18" t="s">
        <v>14</v>
      </c>
      <c r="N123" s="18" t="s">
        <v>606</v>
      </c>
      <c r="O123" s="18" t="s">
        <v>776</v>
      </c>
      <c r="P123" t="e">
        <f t="shared" si="1"/>
        <v>#N/A</v>
      </c>
      <c r="Q123" s="19">
        <v>87</v>
      </c>
      <c r="R123" s="18" t="s">
        <v>397</v>
      </c>
      <c r="S123" s="17">
        <v>3</v>
      </c>
      <c r="T123" s="18" t="s">
        <v>475</v>
      </c>
    </row>
    <row r="124" spans="1:20" ht="15.75" x14ac:dyDescent="0.25">
      <c r="A124" t="str">
        <f>VLOOKUP($B124,$Q$8:MS1096,2,FALSE)</f>
        <v>Akershus Skikrets  lag 12</v>
      </c>
      <c r="B124" s="7">
        <f>Q31</f>
        <v>214</v>
      </c>
      <c r="C124" t="str">
        <f>VLOOKUP($B124,$Q$8:MU1096,4,FALSE)</f>
        <v>J 16 år</v>
      </c>
      <c r="D124" s="1">
        <v>1</v>
      </c>
      <c r="E124" t="e">
        <f>VLOOKUP($H124,$I$8:O1131,2,FALSE)</f>
        <v>#N/A</v>
      </c>
      <c r="F124" s="1" t="e">
        <f>VLOOKUP($H124,$I$8:P1031,3,FALSE)</f>
        <v>#N/A</v>
      </c>
      <c r="G124" t="e">
        <f>VLOOKUP($H124,$I$8:Q1031,4,FALSE)</f>
        <v>#N/A</v>
      </c>
      <c r="H124" s="2"/>
      <c r="I124" s="17">
        <v>1005</v>
      </c>
      <c r="J124" s="18" t="s">
        <v>777</v>
      </c>
      <c r="K124" s="18" t="s">
        <v>778</v>
      </c>
      <c r="L124" s="17">
        <v>3646890</v>
      </c>
      <c r="M124" s="18" t="s">
        <v>14</v>
      </c>
      <c r="N124" s="18" t="s">
        <v>476</v>
      </c>
      <c r="O124" s="18" t="s">
        <v>779</v>
      </c>
      <c r="P124" t="e">
        <f t="shared" si="1"/>
        <v>#N/A</v>
      </c>
      <c r="Q124" s="19">
        <v>91</v>
      </c>
      <c r="R124" s="18" t="s">
        <v>398</v>
      </c>
      <c r="S124" s="17">
        <v>4</v>
      </c>
      <c r="T124" s="18" t="s">
        <v>475</v>
      </c>
    </row>
    <row r="125" spans="1:20" ht="15.75" x14ac:dyDescent="0.25">
      <c r="A125">
        <f>VLOOKUP($B124,$Q$8:MS1097,3,FALSE)</f>
        <v>12</v>
      </c>
      <c r="B125" s="7">
        <f>B124</f>
        <v>214</v>
      </c>
      <c r="C125"/>
      <c r="D125" s="1">
        <v>2</v>
      </c>
      <c r="E125" t="e">
        <f>VLOOKUP($H125,$I$8:O1132,2,FALSE)</f>
        <v>#N/A</v>
      </c>
      <c r="F125" s="1" t="e">
        <f>VLOOKUP($H125,$I$8:P1032,3,FALSE)</f>
        <v>#N/A</v>
      </c>
      <c r="G125" t="e">
        <f>VLOOKUP($H125,$I$8:Q1032,4,FALSE)</f>
        <v>#N/A</v>
      </c>
      <c r="H125" s="2"/>
      <c r="I125" s="17">
        <v>1007</v>
      </c>
      <c r="J125" s="18" t="s">
        <v>780</v>
      </c>
      <c r="K125" s="18" t="s">
        <v>54</v>
      </c>
      <c r="L125" s="17">
        <v>4010047</v>
      </c>
      <c r="M125" s="18" t="s">
        <v>14</v>
      </c>
      <c r="N125" s="18" t="s">
        <v>476</v>
      </c>
      <c r="O125" s="18" t="s">
        <v>781</v>
      </c>
      <c r="P125" t="e">
        <f t="shared" si="1"/>
        <v>#N/A</v>
      </c>
      <c r="Q125" s="19">
        <v>154</v>
      </c>
      <c r="R125" s="18" t="s">
        <v>399</v>
      </c>
      <c r="S125" s="17">
        <v>1</v>
      </c>
      <c r="T125" s="18" t="s">
        <v>476</v>
      </c>
    </row>
    <row r="126" spans="1:20" ht="15.75" x14ac:dyDescent="0.25">
      <c r="B126" s="7">
        <f>B124</f>
        <v>214</v>
      </c>
      <c r="C126"/>
      <c r="D126" s="1">
        <v>3</v>
      </c>
      <c r="E126" t="e">
        <f>VLOOKUP($H126,$I$8:O1133,2,FALSE)</f>
        <v>#N/A</v>
      </c>
      <c r="F126" s="1" t="e">
        <f>VLOOKUP($H126,$I$8:P1033,3,FALSE)</f>
        <v>#N/A</v>
      </c>
      <c r="G126" t="e">
        <f>VLOOKUP($H126,$I$8:Q1033,4,FALSE)</f>
        <v>#N/A</v>
      </c>
      <c r="H126" s="2"/>
      <c r="I126" s="17">
        <v>1009</v>
      </c>
      <c r="J126" s="18" t="s">
        <v>782</v>
      </c>
      <c r="K126" s="18" t="s">
        <v>24</v>
      </c>
      <c r="L126" s="17">
        <v>3993698</v>
      </c>
      <c r="M126" s="18" t="s">
        <v>14</v>
      </c>
      <c r="N126" s="18" t="s">
        <v>476</v>
      </c>
      <c r="O126" s="18" t="s">
        <v>783</v>
      </c>
      <c r="P126" t="e">
        <f t="shared" si="1"/>
        <v>#N/A</v>
      </c>
      <c r="Q126" s="19">
        <v>171</v>
      </c>
      <c r="R126" s="18" t="s">
        <v>400</v>
      </c>
      <c r="S126" s="17">
        <v>2</v>
      </c>
      <c r="T126" s="18" t="s">
        <v>476</v>
      </c>
    </row>
    <row r="127" spans="1:20" ht="15.75" x14ac:dyDescent="0.25">
      <c r="B127" s="7">
        <f>+B124</f>
        <v>214</v>
      </c>
      <c r="C127"/>
      <c r="D127" s="1">
        <v>4</v>
      </c>
      <c r="E127" t="e">
        <f>VLOOKUP($H127,$I$8:O1134,2,FALSE)</f>
        <v>#N/A</v>
      </c>
      <c r="F127" s="1" t="e">
        <f>VLOOKUP($H127,$I$8:P1034,3,FALSE)</f>
        <v>#N/A</v>
      </c>
      <c r="G127" t="e">
        <f>VLOOKUP($H127,$I$8:Q1034,4,FALSE)</f>
        <v>#N/A</v>
      </c>
      <c r="H127" s="2"/>
      <c r="I127" s="17">
        <v>1027</v>
      </c>
      <c r="J127" s="18" t="s">
        <v>784</v>
      </c>
      <c r="K127" s="18" t="s">
        <v>785</v>
      </c>
      <c r="L127" s="17">
        <v>3940830</v>
      </c>
      <c r="M127" s="18" t="s">
        <v>14</v>
      </c>
      <c r="N127" s="18" t="s">
        <v>476</v>
      </c>
      <c r="O127" s="18" t="s">
        <v>786</v>
      </c>
      <c r="P127" t="e">
        <f t="shared" si="1"/>
        <v>#N/A</v>
      </c>
      <c r="Q127" s="19">
        <v>185</v>
      </c>
      <c r="R127" s="18" t="s">
        <v>401</v>
      </c>
      <c r="S127" s="17">
        <v>3</v>
      </c>
      <c r="T127" s="18" t="s">
        <v>476</v>
      </c>
    </row>
    <row r="128" spans="1:20" x14ac:dyDescent="0.25">
      <c r="B128" s="1"/>
      <c r="D128" s="1"/>
      <c r="E128" s="1"/>
      <c r="G128" s="1"/>
      <c r="I128" s="17">
        <v>1029</v>
      </c>
      <c r="J128" s="18" t="s">
        <v>787</v>
      </c>
      <c r="K128" s="18" t="s">
        <v>788</v>
      </c>
      <c r="L128" s="17">
        <v>3672623</v>
      </c>
      <c r="M128" s="18" t="s">
        <v>14</v>
      </c>
      <c r="N128" s="18" t="s">
        <v>476</v>
      </c>
      <c r="O128" s="18" t="s">
        <v>789</v>
      </c>
      <c r="P128" t="e">
        <f t="shared" si="1"/>
        <v>#N/A</v>
      </c>
      <c r="Q128" s="19">
        <v>199</v>
      </c>
      <c r="R128" s="18" t="s">
        <v>402</v>
      </c>
      <c r="S128" s="17">
        <v>4</v>
      </c>
      <c r="T128" s="18" t="s">
        <v>476</v>
      </c>
    </row>
    <row r="129" spans="1:20" ht="15.75" x14ac:dyDescent="0.25">
      <c r="A129" t="str">
        <f>VLOOKUP($B129,$Q$8:MS1101,2,FALSE)</f>
        <v>Akershus Skikrets  lag 13</v>
      </c>
      <c r="B129" s="7">
        <f>Q32</f>
        <v>216</v>
      </c>
      <c r="C129" t="str">
        <f>VLOOKUP($B129,$Q$8:MU1101,4,FALSE)</f>
        <v>J 16 år</v>
      </c>
      <c r="D129" s="1">
        <v>1</v>
      </c>
      <c r="E129" t="e">
        <f>VLOOKUP($H129,$I$8:O1136,2,FALSE)</f>
        <v>#N/A</v>
      </c>
      <c r="F129" s="1" t="e">
        <f>VLOOKUP($H129,$I$8:P1036,3,FALSE)</f>
        <v>#N/A</v>
      </c>
      <c r="G129" t="e">
        <f>VLOOKUP($H129,$I$8:Q1036,4,FALSE)</f>
        <v>#N/A</v>
      </c>
      <c r="H129" s="2"/>
      <c r="I129" s="17">
        <v>1032</v>
      </c>
      <c r="J129" s="18" t="s">
        <v>790</v>
      </c>
      <c r="K129" s="18" t="s">
        <v>791</v>
      </c>
      <c r="L129" s="17">
        <v>4019584</v>
      </c>
      <c r="M129" s="18" t="s">
        <v>14</v>
      </c>
      <c r="N129" s="18" t="s">
        <v>476</v>
      </c>
      <c r="O129" s="18"/>
      <c r="P129" t="e">
        <f t="shared" si="1"/>
        <v>#N/A</v>
      </c>
      <c r="Q129" s="19">
        <v>212</v>
      </c>
      <c r="R129" s="18" t="s">
        <v>403</v>
      </c>
      <c r="S129" s="17">
        <v>5</v>
      </c>
      <c r="T129" s="18" t="s">
        <v>476</v>
      </c>
    </row>
    <row r="130" spans="1:20" ht="15.75" x14ac:dyDescent="0.25">
      <c r="A130">
        <f>VLOOKUP($B129,$Q$8:MS1102,3,FALSE)</f>
        <v>13</v>
      </c>
      <c r="B130" s="7">
        <f>B129</f>
        <v>216</v>
      </c>
      <c r="C130"/>
      <c r="D130" s="1">
        <v>2</v>
      </c>
      <c r="E130" t="e">
        <f>VLOOKUP($H130,$I$8:O1137,2,FALSE)</f>
        <v>#N/A</v>
      </c>
      <c r="F130" s="1" t="e">
        <f>VLOOKUP($H130,$I$8:P1037,3,FALSE)</f>
        <v>#N/A</v>
      </c>
      <c r="G130" t="e">
        <f>VLOOKUP($H130,$I$8:Q1037,4,FALSE)</f>
        <v>#N/A</v>
      </c>
      <c r="H130" s="2"/>
      <c r="I130" s="17">
        <v>1035</v>
      </c>
      <c r="J130" s="18" t="s">
        <v>792</v>
      </c>
      <c r="K130" s="18" t="s">
        <v>92</v>
      </c>
      <c r="L130" s="17">
        <v>4021655</v>
      </c>
      <c r="M130" s="18" t="s">
        <v>14</v>
      </c>
      <c r="N130" s="18" t="s">
        <v>476</v>
      </c>
      <c r="O130" s="18" t="s">
        <v>602</v>
      </c>
      <c r="P130" t="e">
        <f t="shared" si="1"/>
        <v>#N/A</v>
      </c>
      <c r="Q130" s="19">
        <v>215</v>
      </c>
      <c r="R130" s="18" t="s">
        <v>404</v>
      </c>
      <c r="S130" s="17">
        <v>6</v>
      </c>
      <c r="T130" s="18" t="s">
        <v>476</v>
      </c>
    </row>
    <row r="131" spans="1:20" ht="15.75" x14ac:dyDescent="0.25">
      <c r="B131" s="7">
        <f>B129</f>
        <v>216</v>
      </c>
      <c r="C131"/>
      <c r="D131" s="1">
        <v>3</v>
      </c>
      <c r="E131" t="e">
        <f>VLOOKUP($H131,$I$8:O1138,2,FALSE)</f>
        <v>#N/A</v>
      </c>
      <c r="F131" s="1" t="e">
        <f>VLOOKUP($H131,$I$8:P1038,3,FALSE)</f>
        <v>#N/A</v>
      </c>
      <c r="G131" t="e">
        <f>VLOOKUP($H131,$I$8:Q1038,4,FALSE)</f>
        <v>#N/A</v>
      </c>
      <c r="H131" s="2"/>
      <c r="I131" s="17">
        <v>1041</v>
      </c>
      <c r="J131" s="18" t="s">
        <v>793</v>
      </c>
      <c r="K131" s="18" t="s">
        <v>40</v>
      </c>
      <c r="L131" s="17">
        <v>3644556</v>
      </c>
      <c r="M131" s="18" t="s">
        <v>14</v>
      </c>
      <c r="N131" s="18" t="s">
        <v>476</v>
      </c>
      <c r="O131" s="18" t="s">
        <v>794</v>
      </c>
      <c r="P131" t="e">
        <f t="shared" si="1"/>
        <v>#N/A</v>
      </c>
      <c r="Q131" s="19">
        <v>237</v>
      </c>
      <c r="R131" s="18" t="s">
        <v>405</v>
      </c>
      <c r="S131" s="17">
        <v>7</v>
      </c>
      <c r="T131" s="18" t="s">
        <v>476</v>
      </c>
    </row>
    <row r="132" spans="1:20" ht="15.75" x14ac:dyDescent="0.25">
      <c r="B132" s="7">
        <f>+B129</f>
        <v>216</v>
      </c>
      <c r="C132"/>
      <c r="D132" s="1">
        <v>4</v>
      </c>
      <c r="E132" t="e">
        <f>VLOOKUP($H132,$I$8:O1139,2,FALSE)</f>
        <v>#N/A</v>
      </c>
      <c r="F132" s="1" t="e">
        <f>VLOOKUP($H132,$I$8:P1039,3,FALSE)</f>
        <v>#N/A</v>
      </c>
      <c r="G132" t="e">
        <f>VLOOKUP($H132,$I$8:Q1039,4,FALSE)</f>
        <v>#N/A</v>
      </c>
      <c r="H132" s="2"/>
      <c r="I132" s="17">
        <v>1046</v>
      </c>
      <c r="J132" s="18" t="s">
        <v>795</v>
      </c>
      <c r="K132" s="18" t="s">
        <v>796</v>
      </c>
      <c r="L132" s="17">
        <v>3659497</v>
      </c>
      <c r="M132" s="18" t="s">
        <v>14</v>
      </c>
      <c r="N132" s="18" t="s">
        <v>476</v>
      </c>
      <c r="O132" s="18" t="s">
        <v>230</v>
      </c>
      <c r="P132" t="e">
        <f t="shared" si="1"/>
        <v>#N/A</v>
      </c>
      <c r="Q132" s="19">
        <v>4</v>
      </c>
      <c r="R132" s="18" t="s">
        <v>399</v>
      </c>
      <c r="S132" s="17">
        <v>1</v>
      </c>
      <c r="T132" s="18" t="s">
        <v>475</v>
      </c>
    </row>
    <row r="133" spans="1:20" x14ac:dyDescent="0.25">
      <c r="B133" s="1"/>
      <c r="D133" s="1"/>
      <c r="E133" s="1"/>
      <c r="G133" s="1"/>
      <c r="I133" s="17">
        <v>1054</v>
      </c>
      <c r="J133" s="18" t="s">
        <v>797</v>
      </c>
      <c r="K133" s="18" t="s">
        <v>798</v>
      </c>
      <c r="L133" s="17">
        <v>3671757</v>
      </c>
      <c r="M133" s="18" t="s">
        <v>14</v>
      </c>
      <c r="N133" s="18" t="s">
        <v>476</v>
      </c>
      <c r="O133" s="18" t="s">
        <v>799</v>
      </c>
      <c r="P133" t="e">
        <f t="shared" si="1"/>
        <v>#N/A</v>
      </c>
      <c r="Q133" s="19">
        <v>21</v>
      </c>
      <c r="R133" s="18" t="s">
        <v>400</v>
      </c>
      <c r="S133" s="17">
        <v>2</v>
      </c>
      <c r="T133" s="18" t="s">
        <v>475</v>
      </c>
    </row>
    <row r="134" spans="1:20" ht="15.75" x14ac:dyDescent="0.25">
      <c r="A134" t="str">
        <f>VLOOKUP($B134,$Q$8:MS1106,2,FALSE)</f>
        <v>Akershus Skikrets  lag 14</v>
      </c>
      <c r="B134" s="7">
        <f>Q33</f>
        <v>222</v>
      </c>
      <c r="C134" t="str">
        <f>VLOOKUP($B134,$Q$8:MU1106,4,FALSE)</f>
        <v>J 16 år</v>
      </c>
      <c r="D134" s="1">
        <v>1</v>
      </c>
      <c r="E134" t="e">
        <f>VLOOKUP($H134,$I$8:O1141,2,FALSE)</f>
        <v>#N/A</v>
      </c>
      <c r="F134" s="1" t="e">
        <f>VLOOKUP($H134,$I$8:P1041,3,FALSE)</f>
        <v>#N/A</v>
      </c>
      <c r="G134" t="e">
        <f>VLOOKUP($H134,$I$8:Q1041,4,FALSE)</f>
        <v>#N/A</v>
      </c>
      <c r="H134" s="2"/>
      <c r="I134" s="17">
        <v>1055</v>
      </c>
      <c r="J134" s="18" t="s">
        <v>800</v>
      </c>
      <c r="K134" s="18" t="s">
        <v>801</v>
      </c>
      <c r="L134" s="17">
        <v>3648920</v>
      </c>
      <c r="M134" s="18" t="s">
        <v>14</v>
      </c>
      <c r="N134" s="18" t="s">
        <v>476</v>
      </c>
      <c r="O134" s="18" t="s">
        <v>802</v>
      </c>
      <c r="P134" t="e">
        <f t="shared" si="1"/>
        <v>#N/A</v>
      </c>
      <c r="Q134" s="19">
        <v>35</v>
      </c>
      <c r="R134" s="18" t="s">
        <v>401</v>
      </c>
      <c r="S134" s="17">
        <v>3</v>
      </c>
      <c r="T134" s="18" t="s">
        <v>475</v>
      </c>
    </row>
    <row r="135" spans="1:20" ht="15.75" x14ac:dyDescent="0.25">
      <c r="A135">
        <f>VLOOKUP($B134,$Q$8:MS1107,3,FALSE)</f>
        <v>14</v>
      </c>
      <c r="B135" s="7">
        <f>B134</f>
        <v>222</v>
      </c>
      <c r="C135"/>
      <c r="D135" s="1">
        <v>2</v>
      </c>
      <c r="E135" t="e">
        <f>VLOOKUP($H135,$I$8:O1142,2,FALSE)</f>
        <v>#N/A</v>
      </c>
      <c r="F135" s="1" t="e">
        <f>VLOOKUP($H135,$I$8:P1042,3,FALSE)</f>
        <v>#N/A</v>
      </c>
      <c r="G135" t="e">
        <f>VLOOKUP($H135,$I$8:Q1042,4,FALSE)</f>
        <v>#N/A</v>
      </c>
      <c r="H135" s="2"/>
      <c r="I135" s="17">
        <v>1058</v>
      </c>
      <c r="J135" s="18" t="s">
        <v>803</v>
      </c>
      <c r="K135" s="18" t="s">
        <v>804</v>
      </c>
      <c r="L135" s="17">
        <v>3913449</v>
      </c>
      <c r="M135" s="18" t="s">
        <v>14</v>
      </c>
      <c r="N135" s="18" t="s">
        <v>476</v>
      </c>
      <c r="O135" s="18" t="s">
        <v>320</v>
      </c>
      <c r="P135" t="e">
        <f t="shared" si="1"/>
        <v>#N/A</v>
      </c>
      <c r="Q135" s="19">
        <v>48</v>
      </c>
      <c r="R135" s="18" t="s">
        <v>402</v>
      </c>
      <c r="S135" s="17">
        <v>4</v>
      </c>
      <c r="T135" s="18" t="s">
        <v>475</v>
      </c>
    </row>
    <row r="136" spans="1:20" ht="15.75" x14ac:dyDescent="0.25">
      <c r="B136" s="7">
        <f>B134</f>
        <v>222</v>
      </c>
      <c r="C136"/>
      <c r="D136" s="1">
        <v>3</v>
      </c>
      <c r="E136" t="e">
        <f>VLOOKUP($H136,$I$8:O1143,2,FALSE)</f>
        <v>#N/A</v>
      </c>
      <c r="F136" s="1" t="e">
        <f>VLOOKUP($H136,$I$8:P1043,3,FALSE)</f>
        <v>#N/A</v>
      </c>
      <c r="G136" t="e">
        <f>VLOOKUP($H136,$I$8:Q1043,4,FALSE)</f>
        <v>#N/A</v>
      </c>
      <c r="H136" s="2"/>
      <c r="I136" s="17">
        <v>1062</v>
      </c>
      <c r="J136" s="18" t="s">
        <v>805</v>
      </c>
      <c r="K136" s="18" t="s">
        <v>806</v>
      </c>
      <c r="L136" s="17">
        <v>4007027</v>
      </c>
      <c r="M136" s="18" t="s">
        <v>14</v>
      </c>
      <c r="N136" s="18" t="s">
        <v>476</v>
      </c>
      <c r="O136" s="18" t="s">
        <v>807</v>
      </c>
      <c r="P136" t="e">
        <f t="shared" si="1"/>
        <v>#N/A</v>
      </c>
      <c r="Q136" s="19">
        <v>52</v>
      </c>
      <c r="R136" s="18" t="s">
        <v>403</v>
      </c>
      <c r="S136" s="17">
        <v>5</v>
      </c>
      <c r="T136" s="18" t="s">
        <v>475</v>
      </c>
    </row>
    <row r="137" spans="1:20" ht="15.75" x14ac:dyDescent="0.25">
      <c r="B137" s="7">
        <f>+B134</f>
        <v>222</v>
      </c>
      <c r="C137"/>
      <c r="D137" s="1">
        <v>4</v>
      </c>
      <c r="E137" t="e">
        <f>VLOOKUP($H137,$I$8:O1144,2,FALSE)</f>
        <v>#N/A</v>
      </c>
      <c r="F137" s="1" t="e">
        <f>VLOOKUP($H137,$I$8:P1044,3,FALSE)</f>
        <v>#N/A</v>
      </c>
      <c r="G137" t="e">
        <f>VLOOKUP($H137,$I$8:Q1044,4,FALSE)</f>
        <v>#N/A</v>
      </c>
      <c r="H137" s="2"/>
      <c r="I137" s="17">
        <v>1065</v>
      </c>
      <c r="J137" s="18" t="s">
        <v>808</v>
      </c>
      <c r="K137" s="18" t="s">
        <v>39</v>
      </c>
      <c r="L137" s="17">
        <v>4006094</v>
      </c>
      <c r="M137" s="18" t="s">
        <v>14</v>
      </c>
      <c r="N137" s="18" t="s">
        <v>476</v>
      </c>
      <c r="O137" s="18" t="s">
        <v>809</v>
      </c>
      <c r="P137" t="e">
        <f t="shared" ref="P137:P200" si="2">VLOOKUP(I137,$H$9:$H$999,1,FALSE)</f>
        <v>#N/A</v>
      </c>
      <c r="Q137" s="19">
        <v>70</v>
      </c>
      <c r="R137" s="18" t="s">
        <v>404</v>
      </c>
      <c r="S137" s="17">
        <v>6</v>
      </c>
      <c r="T137" s="18" t="s">
        <v>475</v>
      </c>
    </row>
    <row r="138" spans="1:20" x14ac:dyDescent="0.25">
      <c r="B138" s="1"/>
      <c r="D138" s="1"/>
      <c r="E138" s="1"/>
      <c r="G138" s="1"/>
      <c r="I138" s="17">
        <v>1068</v>
      </c>
      <c r="J138" s="18" t="s">
        <v>810</v>
      </c>
      <c r="K138" s="18" t="s">
        <v>811</v>
      </c>
      <c r="L138" s="17">
        <v>3825478</v>
      </c>
      <c r="M138" s="18" t="s">
        <v>14</v>
      </c>
      <c r="N138" s="18" t="s">
        <v>476</v>
      </c>
      <c r="O138" s="18" t="s">
        <v>812</v>
      </c>
      <c r="P138" t="e">
        <f t="shared" si="2"/>
        <v>#N/A</v>
      </c>
      <c r="Q138" s="19">
        <v>84</v>
      </c>
      <c r="R138" s="18" t="s">
        <v>405</v>
      </c>
      <c r="S138" s="17">
        <v>7</v>
      </c>
      <c r="T138" s="18" t="s">
        <v>475</v>
      </c>
    </row>
    <row r="139" spans="1:20" ht="15.75" x14ac:dyDescent="0.25">
      <c r="A139" t="str">
        <f>VLOOKUP($B139,$Q$8:MS1111,2,FALSE)</f>
        <v>Akershus Skikrets  lag 15</v>
      </c>
      <c r="B139" s="7">
        <f>Q34</f>
        <v>224</v>
      </c>
      <c r="C139" t="str">
        <f>VLOOKUP($B139,$Q$8:MU1111,4,FALSE)</f>
        <v>J 16 år</v>
      </c>
      <c r="D139" s="1">
        <v>1</v>
      </c>
      <c r="E139" t="e">
        <f>VLOOKUP($H139,$I$8:O1146,2,FALSE)</f>
        <v>#N/A</v>
      </c>
      <c r="F139" s="1" t="e">
        <f>VLOOKUP($H139,$I$8:P1046,3,FALSE)</f>
        <v>#N/A</v>
      </c>
      <c r="G139" t="e">
        <f>VLOOKUP($H139,$I$8:Q1046,4,FALSE)</f>
        <v>#N/A</v>
      </c>
      <c r="H139" s="2"/>
      <c r="I139" s="17">
        <v>1078</v>
      </c>
      <c r="J139" s="18" t="s">
        <v>813</v>
      </c>
      <c r="K139" s="18" t="s">
        <v>814</v>
      </c>
      <c r="L139" s="17">
        <v>3679941</v>
      </c>
      <c r="M139" s="18" t="s">
        <v>14</v>
      </c>
      <c r="N139" s="18" t="s">
        <v>476</v>
      </c>
      <c r="O139" s="18" t="s">
        <v>815</v>
      </c>
      <c r="P139" t="e">
        <f t="shared" si="2"/>
        <v>#N/A</v>
      </c>
      <c r="Q139" s="19">
        <v>95</v>
      </c>
      <c r="R139" s="18" t="s">
        <v>406</v>
      </c>
      <c r="S139" s="17">
        <v>8</v>
      </c>
      <c r="T139" s="18" t="s">
        <v>475</v>
      </c>
    </row>
    <row r="140" spans="1:20" ht="15.75" x14ac:dyDescent="0.25">
      <c r="A140">
        <f>VLOOKUP($B139,$Q$8:MS1112,3,FALSE)</f>
        <v>15</v>
      </c>
      <c r="B140" s="7">
        <f>B139</f>
        <v>224</v>
      </c>
      <c r="C140"/>
      <c r="D140" s="1">
        <v>2</v>
      </c>
      <c r="E140" t="e">
        <f>VLOOKUP($H140,$I$8:O1147,2,FALSE)</f>
        <v>#N/A</v>
      </c>
      <c r="F140" s="1" t="e">
        <f>VLOOKUP($H140,$I$8:P1047,3,FALSE)</f>
        <v>#N/A</v>
      </c>
      <c r="G140" t="e">
        <f>VLOOKUP($H140,$I$8:Q1047,4,FALSE)</f>
        <v>#N/A</v>
      </c>
      <c r="H140" s="2"/>
      <c r="I140" s="17">
        <v>1086</v>
      </c>
      <c r="J140" s="18" t="s">
        <v>816</v>
      </c>
      <c r="K140" s="18" t="s">
        <v>817</v>
      </c>
      <c r="L140" s="17">
        <v>3670593</v>
      </c>
      <c r="M140" s="18" t="s">
        <v>14</v>
      </c>
      <c r="N140" s="18" t="s">
        <v>476</v>
      </c>
      <c r="O140" s="18" t="s">
        <v>818</v>
      </c>
      <c r="P140" t="e">
        <f t="shared" si="2"/>
        <v>#N/A</v>
      </c>
      <c r="Q140" s="19">
        <v>115</v>
      </c>
      <c r="R140" s="18" t="s">
        <v>407</v>
      </c>
      <c r="S140" s="17">
        <v>9</v>
      </c>
      <c r="T140" s="18" t="s">
        <v>475</v>
      </c>
    </row>
    <row r="141" spans="1:20" ht="15.75" x14ac:dyDescent="0.25">
      <c r="B141" s="7">
        <f>B139</f>
        <v>224</v>
      </c>
      <c r="C141"/>
      <c r="D141" s="1">
        <v>3</v>
      </c>
      <c r="E141" t="e">
        <f>VLOOKUP($H141,$I$8:O1148,2,FALSE)</f>
        <v>#N/A</v>
      </c>
      <c r="F141" s="1" t="e">
        <f>VLOOKUP($H141,$I$8:P1048,3,FALSE)</f>
        <v>#N/A</v>
      </c>
      <c r="G141" t="e">
        <f>VLOOKUP($H141,$I$8:Q1048,4,FALSE)</f>
        <v>#N/A</v>
      </c>
      <c r="H141" s="2"/>
      <c r="I141" s="17">
        <v>1088</v>
      </c>
      <c r="J141" s="18" t="s">
        <v>819</v>
      </c>
      <c r="K141" s="18" t="s">
        <v>83</v>
      </c>
      <c r="L141" s="17">
        <v>4007837</v>
      </c>
      <c r="M141" s="18" t="s">
        <v>14</v>
      </c>
      <c r="N141" s="18" t="s">
        <v>476</v>
      </c>
      <c r="O141" s="18" t="s">
        <v>288</v>
      </c>
      <c r="P141" t="e">
        <f t="shared" si="2"/>
        <v>#N/A</v>
      </c>
      <c r="Q141" s="19">
        <v>124</v>
      </c>
      <c r="R141" s="18" t="s">
        <v>408</v>
      </c>
      <c r="S141" s="17">
        <v>10</v>
      </c>
      <c r="T141" s="18" t="s">
        <v>475</v>
      </c>
    </row>
    <row r="142" spans="1:20" ht="15.75" x14ac:dyDescent="0.25">
      <c r="B142" s="7">
        <f>+B139</f>
        <v>224</v>
      </c>
      <c r="C142"/>
      <c r="D142" s="1">
        <v>4</v>
      </c>
      <c r="E142" t="e">
        <f>VLOOKUP($H142,$I$8:O1149,2,FALSE)</f>
        <v>#N/A</v>
      </c>
      <c r="F142" s="1" t="e">
        <f>VLOOKUP($H142,$I$8:P1049,3,FALSE)</f>
        <v>#N/A</v>
      </c>
      <c r="G142" t="e">
        <f>VLOOKUP($H142,$I$8:Q1049,4,FALSE)</f>
        <v>#N/A</v>
      </c>
      <c r="H142" s="2"/>
      <c r="I142" s="17">
        <v>1091</v>
      </c>
      <c r="J142" s="18" t="s">
        <v>820</v>
      </c>
      <c r="K142" s="18" t="s">
        <v>821</v>
      </c>
      <c r="L142" s="17">
        <v>3997418</v>
      </c>
      <c r="M142" s="18" t="s">
        <v>14</v>
      </c>
      <c r="N142" s="18" t="s">
        <v>476</v>
      </c>
      <c r="O142" s="18" t="s">
        <v>822</v>
      </c>
      <c r="P142" t="e">
        <f t="shared" si="2"/>
        <v>#N/A</v>
      </c>
      <c r="Q142" s="19">
        <v>153</v>
      </c>
      <c r="R142" s="18" t="s">
        <v>409</v>
      </c>
      <c r="S142" s="17">
        <v>1</v>
      </c>
      <c r="T142" s="18" t="s">
        <v>476</v>
      </c>
    </row>
    <row r="143" spans="1:20" x14ac:dyDescent="0.25">
      <c r="B143" s="1"/>
      <c r="D143" s="1"/>
      <c r="E143" s="1"/>
      <c r="G143" s="1"/>
      <c r="I143" s="17">
        <v>1094</v>
      </c>
      <c r="J143" s="18" t="s">
        <v>823</v>
      </c>
      <c r="K143" s="18" t="s">
        <v>824</v>
      </c>
      <c r="L143" s="17">
        <v>4006623</v>
      </c>
      <c r="M143" s="18" t="s">
        <v>14</v>
      </c>
      <c r="N143" s="18" t="s">
        <v>476</v>
      </c>
      <c r="O143" s="18" t="s">
        <v>251</v>
      </c>
      <c r="P143" t="e">
        <f t="shared" si="2"/>
        <v>#N/A</v>
      </c>
      <c r="Q143" s="19">
        <v>167</v>
      </c>
      <c r="R143" s="18" t="s">
        <v>410</v>
      </c>
      <c r="S143" s="17">
        <v>2</v>
      </c>
      <c r="T143" s="18" t="s">
        <v>476</v>
      </c>
    </row>
    <row r="144" spans="1:20" ht="15.75" x14ac:dyDescent="0.25">
      <c r="A144" t="str">
        <f>VLOOKUP($B144,$Q$8:MS1116,2,FALSE)</f>
        <v>Akershus Skikrets  lag 16</v>
      </c>
      <c r="B144" s="7">
        <f>Q35</f>
        <v>225</v>
      </c>
      <c r="C144" t="str">
        <f>VLOOKUP($B144,$Q$8:MU1116,4,FALSE)</f>
        <v>J 16 år</v>
      </c>
      <c r="D144" s="1">
        <v>1</v>
      </c>
      <c r="E144" t="e">
        <f>VLOOKUP($H144,$I$8:O1151,2,FALSE)</f>
        <v>#N/A</v>
      </c>
      <c r="F144" s="1" t="e">
        <f>VLOOKUP($H144,$I$8:P1051,3,FALSE)</f>
        <v>#N/A</v>
      </c>
      <c r="G144" t="e">
        <f>VLOOKUP($H144,$I$8:Q1051,4,FALSE)</f>
        <v>#N/A</v>
      </c>
      <c r="H144" s="2"/>
      <c r="I144" s="17">
        <v>1095</v>
      </c>
      <c r="J144" s="18" t="s">
        <v>825</v>
      </c>
      <c r="K144" s="18" t="s">
        <v>826</v>
      </c>
      <c r="L144" s="17">
        <v>4003869</v>
      </c>
      <c r="M144" s="18" t="s">
        <v>14</v>
      </c>
      <c r="N144" s="18" t="s">
        <v>476</v>
      </c>
      <c r="O144" s="18" t="s">
        <v>827</v>
      </c>
      <c r="P144" t="e">
        <f t="shared" si="2"/>
        <v>#N/A</v>
      </c>
      <c r="Q144" s="19">
        <v>183</v>
      </c>
      <c r="R144" s="18" t="s">
        <v>411</v>
      </c>
      <c r="S144" s="17">
        <v>3</v>
      </c>
      <c r="T144" s="18" t="s">
        <v>476</v>
      </c>
    </row>
    <row r="145" spans="1:20" ht="15.75" x14ac:dyDescent="0.25">
      <c r="A145">
        <f>VLOOKUP($B144,$Q$8:MS1117,3,FALSE)</f>
        <v>16</v>
      </c>
      <c r="B145" s="7">
        <f>B144</f>
        <v>225</v>
      </c>
      <c r="C145"/>
      <c r="D145" s="1">
        <v>2</v>
      </c>
      <c r="E145" t="e">
        <f>VLOOKUP($H145,$I$8:O1152,2,FALSE)</f>
        <v>#N/A</v>
      </c>
      <c r="F145" s="1" t="e">
        <f>VLOOKUP($H145,$I$8:P1052,3,FALSE)</f>
        <v>#N/A</v>
      </c>
      <c r="G145" t="e">
        <f>VLOOKUP($H145,$I$8:Q1052,4,FALSE)</f>
        <v>#N/A</v>
      </c>
      <c r="H145" s="2"/>
      <c r="I145" s="17">
        <v>1097</v>
      </c>
      <c r="J145" s="18" t="s">
        <v>828</v>
      </c>
      <c r="K145" s="18" t="s">
        <v>829</v>
      </c>
      <c r="L145" s="17">
        <v>4023198</v>
      </c>
      <c r="M145" s="18" t="s">
        <v>14</v>
      </c>
      <c r="N145" s="18" t="s">
        <v>476</v>
      </c>
      <c r="O145" s="18" t="s">
        <v>232</v>
      </c>
      <c r="P145" t="e">
        <f t="shared" si="2"/>
        <v>#N/A</v>
      </c>
      <c r="Q145" s="19">
        <v>187</v>
      </c>
      <c r="R145" s="18" t="s">
        <v>412</v>
      </c>
      <c r="S145" s="17">
        <v>4</v>
      </c>
      <c r="T145" s="18" t="s">
        <v>476</v>
      </c>
    </row>
    <row r="146" spans="1:20" ht="15.75" x14ac:dyDescent="0.25">
      <c r="B146" s="7">
        <f>B144</f>
        <v>225</v>
      </c>
      <c r="C146"/>
      <c r="D146" s="1">
        <v>3</v>
      </c>
      <c r="E146" t="e">
        <f>VLOOKUP($H146,$I$8:O1153,2,FALSE)</f>
        <v>#N/A</v>
      </c>
      <c r="F146" s="1" t="e">
        <f>VLOOKUP($H146,$I$8:P1053,3,FALSE)</f>
        <v>#N/A</v>
      </c>
      <c r="G146" t="e">
        <f>VLOOKUP($H146,$I$8:Q1053,4,FALSE)</f>
        <v>#N/A</v>
      </c>
      <c r="H146" s="2"/>
      <c r="I146" s="17">
        <v>1099</v>
      </c>
      <c r="J146" s="18" t="s">
        <v>830</v>
      </c>
      <c r="K146" s="18" t="s">
        <v>831</v>
      </c>
      <c r="L146" s="17">
        <v>4018768</v>
      </c>
      <c r="M146" s="18" t="s">
        <v>14</v>
      </c>
      <c r="N146" s="18" t="s">
        <v>476</v>
      </c>
      <c r="O146" s="18" t="s">
        <v>832</v>
      </c>
      <c r="P146" t="e">
        <f t="shared" si="2"/>
        <v>#N/A</v>
      </c>
      <c r="Q146" s="19">
        <v>189</v>
      </c>
      <c r="R146" s="18" t="s">
        <v>413</v>
      </c>
      <c r="S146" s="17">
        <v>5</v>
      </c>
      <c r="T146" s="18" t="s">
        <v>476</v>
      </c>
    </row>
    <row r="147" spans="1:20" ht="15.75" x14ac:dyDescent="0.25">
      <c r="B147" s="7">
        <f>+B144</f>
        <v>225</v>
      </c>
      <c r="C147"/>
      <c r="D147" s="1">
        <v>4</v>
      </c>
      <c r="E147" t="e">
        <f>VLOOKUP($H147,$I$8:O1154,2,FALSE)</f>
        <v>#N/A</v>
      </c>
      <c r="F147" s="1" t="e">
        <f>VLOOKUP($H147,$I$8:P1054,3,FALSE)</f>
        <v>#N/A</v>
      </c>
      <c r="G147" t="e">
        <f>VLOOKUP($H147,$I$8:Q1054,4,FALSE)</f>
        <v>#N/A</v>
      </c>
      <c r="H147" s="2"/>
      <c r="I147" s="17">
        <v>1104</v>
      </c>
      <c r="J147" s="18" t="s">
        <v>833</v>
      </c>
      <c r="K147" s="18" t="s">
        <v>834</v>
      </c>
      <c r="L147" s="17">
        <v>3631538</v>
      </c>
      <c r="M147" s="18" t="s">
        <v>14</v>
      </c>
      <c r="N147" s="18" t="s">
        <v>476</v>
      </c>
      <c r="O147" s="18" t="s">
        <v>835</v>
      </c>
      <c r="P147" t="e">
        <f t="shared" si="2"/>
        <v>#N/A</v>
      </c>
      <c r="Q147" s="19">
        <v>191</v>
      </c>
      <c r="R147" s="18" t="s">
        <v>414</v>
      </c>
      <c r="S147" s="17">
        <v>6</v>
      </c>
      <c r="T147" s="18" t="s">
        <v>476</v>
      </c>
    </row>
    <row r="148" spans="1:20" x14ac:dyDescent="0.25">
      <c r="B148" s="1"/>
      <c r="D148" s="1"/>
      <c r="E148" s="1"/>
      <c r="G148" s="1"/>
      <c r="I148" s="17">
        <v>1120</v>
      </c>
      <c r="J148" s="18" t="s">
        <v>836</v>
      </c>
      <c r="K148" s="18" t="s">
        <v>837</v>
      </c>
      <c r="L148" s="17">
        <v>3643574</v>
      </c>
      <c r="M148" s="18" t="s">
        <v>14</v>
      </c>
      <c r="N148" s="18" t="s">
        <v>476</v>
      </c>
      <c r="O148" s="18"/>
      <c r="P148" t="e">
        <f t="shared" si="2"/>
        <v>#N/A</v>
      </c>
      <c r="Q148" s="19">
        <v>193</v>
      </c>
      <c r="R148" s="18" t="s">
        <v>415</v>
      </c>
      <c r="S148" s="17">
        <v>7</v>
      </c>
      <c r="T148" s="18" t="s">
        <v>476</v>
      </c>
    </row>
    <row r="149" spans="1:20" ht="15.75" x14ac:dyDescent="0.25">
      <c r="A149" t="str">
        <f>VLOOKUP($B149,$Q$8:MS1121,2,FALSE)</f>
        <v>Akershus Skikrets  lag 17</v>
      </c>
      <c r="B149" s="7">
        <f>Q36</f>
        <v>227</v>
      </c>
      <c r="C149" t="str">
        <f>VLOOKUP($B149,$Q$8:MU1121,4,FALSE)</f>
        <v>J 16 år</v>
      </c>
      <c r="D149" s="1">
        <v>1</v>
      </c>
      <c r="E149" t="e">
        <f>VLOOKUP($H149,$I$8:O1156,2,FALSE)</f>
        <v>#N/A</v>
      </c>
      <c r="F149" s="1" t="e">
        <f>VLOOKUP($H149,$I$8:P1056,3,FALSE)</f>
        <v>#N/A</v>
      </c>
      <c r="G149" t="e">
        <f>VLOOKUP($H149,$I$8:Q1056,4,FALSE)</f>
        <v>#N/A</v>
      </c>
      <c r="H149" s="2"/>
      <c r="I149" s="17">
        <v>1134</v>
      </c>
      <c r="J149" s="18" t="s">
        <v>838</v>
      </c>
      <c r="K149" s="18" t="s">
        <v>196</v>
      </c>
      <c r="L149" s="17">
        <v>3930674</v>
      </c>
      <c r="M149" s="18" t="s">
        <v>14</v>
      </c>
      <c r="N149" s="18" t="s">
        <v>476</v>
      </c>
      <c r="O149" s="18" t="s">
        <v>839</v>
      </c>
      <c r="P149" t="e">
        <f t="shared" si="2"/>
        <v>#N/A</v>
      </c>
      <c r="Q149" s="19">
        <v>198</v>
      </c>
      <c r="R149" s="18" t="s">
        <v>416</v>
      </c>
      <c r="S149" s="17">
        <v>8</v>
      </c>
      <c r="T149" s="18" t="s">
        <v>476</v>
      </c>
    </row>
    <row r="150" spans="1:20" ht="15.75" x14ac:dyDescent="0.25">
      <c r="A150">
        <f>VLOOKUP($B149,$Q$8:MS1122,3,FALSE)</f>
        <v>17</v>
      </c>
      <c r="B150" s="7">
        <f>B149</f>
        <v>227</v>
      </c>
      <c r="C150"/>
      <c r="D150" s="1">
        <v>2</v>
      </c>
      <c r="E150" t="e">
        <f>VLOOKUP($H150,$I$8:O1157,2,FALSE)</f>
        <v>#N/A</v>
      </c>
      <c r="F150" s="1" t="e">
        <f>VLOOKUP($H150,$I$8:P1057,3,FALSE)</f>
        <v>#N/A</v>
      </c>
      <c r="G150" t="e">
        <f>VLOOKUP($H150,$I$8:Q1057,4,FALSE)</f>
        <v>#N/A</v>
      </c>
      <c r="H150" s="2"/>
      <c r="I150" s="17">
        <v>1143</v>
      </c>
      <c r="J150" s="18" t="s">
        <v>840</v>
      </c>
      <c r="K150" s="18" t="s">
        <v>26</v>
      </c>
      <c r="L150" s="17">
        <v>3631686</v>
      </c>
      <c r="M150" s="18" t="s">
        <v>14</v>
      </c>
      <c r="N150" s="18" t="s">
        <v>476</v>
      </c>
      <c r="O150" s="18" t="s">
        <v>841</v>
      </c>
      <c r="P150" t="e">
        <f t="shared" si="2"/>
        <v>#N/A</v>
      </c>
      <c r="Q150" s="19">
        <v>200</v>
      </c>
      <c r="R150" s="18" t="s">
        <v>417</v>
      </c>
      <c r="S150" s="17">
        <v>9</v>
      </c>
      <c r="T150" s="18" t="s">
        <v>476</v>
      </c>
    </row>
    <row r="151" spans="1:20" ht="15.75" x14ac:dyDescent="0.25">
      <c r="B151" s="7">
        <f>B149</f>
        <v>227</v>
      </c>
      <c r="C151"/>
      <c r="D151" s="1">
        <v>3</v>
      </c>
      <c r="E151" t="e">
        <f>VLOOKUP($H151,$I$8:O1158,2,FALSE)</f>
        <v>#N/A</v>
      </c>
      <c r="F151" s="1" t="e">
        <f>VLOOKUP($H151,$I$8:P1058,3,FALSE)</f>
        <v>#N/A</v>
      </c>
      <c r="G151" t="e">
        <f>VLOOKUP($H151,$I$8:Q1058,4,FALSE)</f>
        <v>#N/A</v>
      </c>
      <c r="H151" s="2"/>
      <c r="I151" s="17">
        <v>1149</v>
      </c>
      <c r="J151" s="18" t="s">
        <v>800</v>
      </c>
      <c r="K151" s="18" t="s">
        <v>523</v>
      </c>
      <c r="L151" s="17">
        <v>3643525</v>
      </c>
      <c r="M151" s="18" t="s">
        <v>14</v>
      </c>
      <c r="N151" s="18" t="s">
        <v>476</v>
      </c>
      <c r="O151" s="18" t="s">
        <v>842</v>
      </c>
      <c r="P151" t="e">
        <f t="shared" si="2"/>
        <v>#N/A</v>
      </c>
      <c r="Q151" s="19">
        <v>203</v>
      </c>
      <c r="R151" s="18" t="s">
        <v>418</v>
      </c>
      <c r="S151" s="17">
        <v>10</v>
      </c>
      <c r="T151" s="18" t="s">
        <v>476</v>
      </c>
    </row>
    <row r="152" spans="1:20" ht="15.75" x14ac:dyDescent="0.25">
      <c r="B152" s="7">
        <f>+B149</f>
        <v>227</v>
      </c>
      <c r="C152"/>
      <c r="D152" s="1">
        <v>4</v>
      </c>
      <c r="E152" t="e">
        <f>VLOOKUP($H152,$I$8:O1159,2,FALSE)</f>
        <v>#N/A</v>
      </c>
      <c r="F152" s="1" t="e">
        <f>VLOOKUP($H152,$I$8:P1059,3,FALSE)</f>
        <v>#N/A</v>
      </c>
      <c r="G152" t="e">
        <f>VLOOKUP($H152,$I$8:Q1059,4,FALSE)</f>
        <v>#N/A</v>
      </c>
      <c r="H152" s="2"/>
      <c r="I152" s="17">
        <v>1158</v>
      </c>
      <c r="J152" s="18" t="s">
        <v>843</v>
      </c>
      <c r="K152" s="18" t="s">
        <v>844</v>
      </c>
      <c r="L152" s="17">
        <v>3657566</v>
      </c>
      <c r="M152" s="18" t="s">
        <v>14</v>
      </c>
      <c r="N152" s="18" t="s">
        <v>476</v>
      </c>
      <c r="O152" s="18" t="s">
        <v>845</v>
      </c>
      <c r="P152" t="e">
        <f t="shared" si="2"/>
        <v>#N/A</v>
      </c>
      <c r="Q152" s="19">
        <v>208</v>
      </c>
      <c r="R152" s="18" t="s">
        <v>419</v>
      </c>
      <c r="S152" s="17">
        <v>11</v>
      </c>
      <c r="T152" s="18" t="s">
        <v>476</v>
      </c>
    </row>
    <row r="153" spans="1:20" x14ac:dyDescent="0.25">
      <c r="B153" s="1"/>
      <c r="D153" s="1"/>
      <c r="E153" s="1"/>
      <c r="G153" s="1"/>
      <c r="I153" s="17">
        <v>1162</v>
      </c>
      <c r="J153" s="18" t="s">
        <v>846</v>
      </c>
      <c r="K153" s="18" t="s">
        <v>847</v>
      </c>
      <c r="L153" s="17">
        <v>4023826</v>
      </c>
      <c r="M153" s="18" t="s">
        <v>14</v>
      </c>
      <c r="N153" s="18" t="s">
        <v>476</v>
      </c>
      <c r="O153" s="18" t="s">
        <v>848</v>
      </c>
      <c r="P153" t="e">
        <f t="shared" si="2"/>
        <v>#N/A</v>
      </c>
      <c r="Q153" s="19">
        <v>213</v>
      </c>
      <c r="R153" s="18" t="s">
        <v>420</v>
      </c>
      <c r="S153" s="17">
        <v>12</v>
      </c>
      <c r="T153" s="18" t="s">
        <v>476</v>
      </c>
    </row>
    <row r="154" spans="1:20" ht="15.75" x14ac:dyDescent="0.25">
      <c r="A154" t="str">
        <f>VLOOKUP($B154,$Q$8:MS1126,2,FALSE)</f>
        <v>Akershus Skikrets  lag 18</v>
      </c>
      <c r="B154" s="7">
        <f>Q37</f>
        <v>239</v>
      </c>
      <c r="C154" t="str">
        <f>VLOOKUP($B154,$Q$8:MU1126,4,FALSE)</f>
        <v>J 16 år</v>
      </c>
      <c r="D154" s="1">
        <v>1</v>
      </c>
      <c r="E154" t="e">
        <f>VLOOKUP($H154,$I$8:O1161,2,FALSE)</f>
        <v>#N/A</v>
      </c>
      <c r="F154" s="1" t="e">
        <f>VLOOKUP($H154,$I$8:P1061,3,FALSE)</f>
        <v>#N/A</v>
      </c>
      <c r="G154" t="e">
        <f>VLOOKUP($H154,$I$8:Q1061,4,FALSE)</f>
        <v>#N/A</v>
      </c>
      <c r="H154" s="2"/>
      <c r="I154" s="17">
        <v>1169</v>
      </c>
      <c r="J154" s="18" t="s">
        <v>849</v>
      </c>
      <c r="K154" s="18" t="s">
        <v>850</v>
      </c>
      <c r="L154" s="17">
        <v>3684800</v>
      </c>
      <c r="M154" s="18" t="s">
        <v>14</v>
      </c>
      <c r="N154" s="18" t="s">
        <v>476</v>
      </c>
      <c r="O154" s="18" t="s">
        <v>717</v>
      </c>
      <c r="P154" t="e">
        <f t="shared" si="2"/>
        <v>#N/A</v>
      </c>
      <c r="Q154" s="19">
        <v>217</v>
      </c>
      <c r="R154" s="18" t="s">
        <v>421</v>
      </c>
      <c r="S154" s="17">
        <v>13</v>
      </c>
      <c r="T154" s="18" t="s">
        <v>476</v>
      </c>
    </row>
    <row r="155" spans="1:20" ht="15.75" x14ac:dyDescent="0.25">
      <c r="A155">
        <f>VLOOKUP($B154,$Q$8:MS1127,3,FALSE)</f>
        <v>18</v>
      </c>
      <c r="B155" s="7">
        <f>B154</f>
        <v>239</v>
      </c>
      <c r="C155"/>
      <c r="D155" s="1">
        <v>2</v>
      </c>
      <c r="E155" t="e">
        <f>VLOOKUP($H155,$I$8:O1162,2,FALSE)</f>
        <v>#N/A</v>
      </c>
      <c r="F155" s="1" t="e">
        <f>VLOOKUP($H155,$I$8:P1062,3,FALSE)</f>
        <v>#N/A</v>
      </c>
      <c r="G155" t="e">
        <f>VLOOKUP($H155,$I$8:Q1062,4,FALSE)</f>
        <v>#N/A</v>
      </c>
      <c r="H155" s="2"/>
      <c r="I155" s="17">
        <v>1171</v>
      </c>
      <c r="J155" s="18" t="s">
        <v>851</v>
      </c>
      <c r="K155" s="18" t="s">
        <v>852</v>
      </c>
      <c r="L155" s="17">
        <v>4007811</v>
      </c>
      <c r="M155" s="18" t="s">
        <v>14</v>
      </c>
      <c r="N155" s="18" t="s">
        <v>476</v>
      </c>
      <c r="O155" s="18" t="s">
        <v>853</v>
      </c>
      <c r="P155" t="e">
        <f t="shared" si="2"/>
        <v>#N/A</v>
      </c>
      <c r="Q155" s="19">
        <v>228</v>
      </c>
      <c r="R155" s="18" t="s">
        <v>422</v>
      </c>
      <c r="S155" s="17">
        <v>14</v>
      </c>
      <c r="T155" s="18" t="s">
        <v>476</v>
      </c>
    </row>
    <row r="156" spans="1:20" ht="15.75" x14ac:dyDescent="0.25">
      <c r="B156" s="7">
        <f>B154</f>
        <v>239</v>
      </c>
      <c r="C156"/>
      <c r="D156" s="1">
        <v>3</v>
      </c>
      <c r="E156" t="e">
        <f>VLOOKUP($H156,$I$8:O1163,2,FALSE)</f>
        <v>#N/A</v>
      </c>
      <c r="F156" s="1" t="e">
        <f>VLOOKUP($H156,$I$8:P1063,3,FALSE)</f>
        <v>#N/A</v>
      </c>
      <c r="G156" t="e">
        <f>VLOOKUP($H156,$I$8:Q1063,4,FALSE)</f>
        <v>#N/A</v>
      </c>
      <c r="H156" s="2"/>
      <c r="I156" s="17">
        <v>1174</v>
      </c>
      <c r="J156" s="18" t="s">
        <v>854</v>
      </c>
      <c r="K156" s="18" t="s">
        <v>855</v>
      </c>
      <c r="L156" s="17">
        <v>3659877</v>
      </c>
      <c r="M156" s="18" t="s">
        <v>14</v>
      </c>
      <c r="N156" s="18" t="s">
        <v>476</v>
      </c>
      <c r="O156" s="18" t="s">
        <v>856</v>
      </c>
      <c r="P156" t="e">
        <f t="shared" si="2"/>
        <v>#N/A</v>
      </c>
      <c r="Q156" s="19">
        <v>235</v>
      </c>
      <c r="R156" s="18" t="s">
        <v>423</v>
      </c>
      <c r="S156" s="17">
        <v>15</v>
      </c>
      <c r="T156" s="18" t="s">
        <v>476</v>
      </c>
    </row>
    <row r="157" spans="1:20" ht="15.75" x14ac:dyDescent="0.25">
      <c r="B157" s="7">
        <f>+B154</f>
        <v>239</v>
      </c>
      <c r="C157"/>
      <c r="D157" s="1">
        <v>4</v>
      </c>
      <c r="E157" t="e">
        <f>VLOOKUP($H157,$I$8:O1164,2,FALSE)</f>
        <v>#N/A</v>
      </c>
      <c r="F157" s="1" t="e">
        <f>VLOOKUP($H157,$I$8:P1064,3,FALSE)</f>
        <v>#N/A</v>
      </c>
      <c r="G157" t="e">
        <f>VLOOKUP($H157,$I$8:Q1064,4,FALSE)</f>
        <v>#N/A</v>
      </c>
      <c r="H157" s="2"/>
      <c r="I157" s="17">
        <v>1177</v>
      </c>
      <c r="J157" s="18" t="s">
        <v>857</v>
      </c>
      <c r="K157" s="18" t="s">
        <v>858</v>
      </c>
      <c r="L157" s="17">
        <v>3671898</v>
      </c>
      <c r="M157" s="18" t="s">
        <v>14</v>
      </c>
      <c r="N157" s="18" t="s">
        <v>476</v>
      </c>
      <c r="O157" s="18"/>
      <c r="P157" t="e">
        <f t="shared" si="2"/>
        <v>#N/A</v>
      </c>
      <c r="Q157" s="19">
        <v>238</v>
      </c>
      <c r="R157" s="18" t="s">
        <v>424</v>
      </c>
      <c r="S157" s="17">
        <v>16</v>
      </c>
      <c r="T157" s="18" t="s">
        <v>476</v>
      </c>
    </row>
    <row r="158" spans="1:20" x14ac:dyDescent="0.25">
      <c r="B158" s="1"/>
      <c r="D158" s="1"/>
      <c r="E158" s="1"/>
      <c r="G158" s="1"/>
      <c r="I158" s="17">
        <v>1184</v>
      </c>
      <c r="J158" s="18" t="s">
        <v>517</v>
      </c>
      <c r="K158" s="18" t="s">
        <v>50</v>
      </c>
      <c r="L158" s="17">
        <v>3801727</v>
      </c>
      <c r="M158" s="18" t="s">
        <v>14</v>
      </c>
      <c r="N158" s="18" t="s">
        <v>476</v>
      </c>
      <c r="O158" s="18" t="s">
        <v>859</v>
      </c>
      <c r="P158" t="e">
        <f t="shared" si="2"/>
        <v>#N/A</v>
      </c>
      <c r="Q158" s="19">
        <v>243</v>
      </c>
      <c r="R158" s="18" t="s">
        <v>425</v>
      </c>
      <c r="S158" s="17">
        <v>17</v>
      </c>
      <c r="T158" s="18" t="s">
        <v>476</v>
      </c>
    </row>
    <row r="159" spans="1:20" ht="15.75" x14ac:dyDescent="0.25">
      <c r="A159" t="str">
        <f>VLOOKUP($B159,$Q$8:MS1131,2,FALSE)</f>
        <v>Akershus Skikrets  lag 19</v>
      </c>
      <c r="B159" s="7">
        <f>Q38</f>
        <v>245</v>
      </c>
      <c r="C159" t="str">
        <f>VLOOKUP($B159,$Q$8:MU1131,4,FALSE)</f>
        <v>J 16 år</v>
      </c>
      <c r="D159" s="1">
        <v>1</v>
      </c>
      <c r="E159" t="e">
        <f>VLOOKUP($H159,$I$8:O1166,2,FALSE)</f>
        <v>#N/A</v>
      </c>
      <c r="F159" s="1" t="e">
        <f>VLOOKUP($H159,$I$8:P1066,3,FALSE)</f>
        <v>#N/A</v>
      </c>
      <c r="G159" t="e">
        <f>VLOOKUP($H159,$I$8:Q1066,4,FALSE)</f>
        <v>#N/A</v>
      </c>
      <c r="H159" s="2"/>
      <c r="I159" s="17">
        <v>1185</v>
      </c>
      <c r="J159" s="18" t="s">
        <v>860</v>
      </c>
      <c r="K159" s="18" t="s">
        <v>696</v>
      </c>
      <c r="L159" s="17">
        <v>3623352</v>
      </c>
      <c r="M159" s="18" t="s">
        <v>14</v>
      </c>
      <c r="N159" s="18" t="s">
        <v>476</v>
      </c>
      <c r="O159" s="18" t="s">
        <v>861</v>
      </c>
      <c r="P159" t="e">
        <f t="shared" si="2"/>
        <v>#N/A</v>
      </c>
      <c r="Q159" s="19">
        <v>2</v>
      </c>
      <c r="R159" s="18" t="s">
        <v>409</v>
      </c>
      <c r="S159" s="17">
        <v>1</v>
      </c>
      <c r="T159" s="18" t="s">
        <v>475</v>
      </c>
    </row>
    <row r="160" spans="1:20" ht="15.75" x14ac:dyDescent="0.25">
      <c r="A160">
        <f>VLOOKUP($B159,$Q$8:MS1132,3,FALSE)</f>
        <v>19</v>
      </c>
      <c r="B160" s="7">
        <f>B159</f>
        <v>245</v>
      </c>
      <c r="C160"/>
      <c r="D160" s="1">
        <v>2</v>
      </c>
      <c r="E160" t="e">
        <f>VLOOKUP($H160,$I$8:O1167,2,FALSE)</f>
        <v>#N/A</v>
      </c>
      <c r="F160" s="1" t="e">
        <f>VLOOKUP($H160,$I$8:P1067,3,FALSE)</f>
        <v>#N/A</v>
      </c>
      <c r="G160" t="e">
        <f>VLOOKUP($H160,$I$8:Q1067,4,FALSE)</f>
        <v>#N/A</v>
      </c>
      <c r="H160" s="2"/>
      <c r="I160" s="17">
        <v>1191</v>
      </c>
      <c r="J160" s="18" t="s">
        <v>862</v>
      </c>
      <c r="K160" s="18" t="s">
        <v>35</v>
      </c>
      <c r="L160" s="17">
        <v>4005799</v>
      </c>
      <c r="M160" s="18" t="s">
        <v>14</v>
      </c>
      <c r="N160" s="18" t="s">
        <v>476</v>
      </c>
      <c r="O160" s="18" t="s">
        <v>863</v>
      </c>
      <c r="P160" t="e">
        <f t="shared" si="2"/>
        <v>#N/A</v>
      </c>
      <c r="Q160" s="19">
        <v>20</v>
      </c>
      <c r="R160" s="18" t="s">
        <v>410</v>
      </c>
      <c r="S160" s="17">
        <v>2</v>
      </c>
      <c r="T160" s="18" t="s">
        <v>475</v>
      </c>
    </row>
    <row r="161" spans="1:20" ht="15.75" x14ac:dyDescent="0.25">
      <c r="B161" s="7">
        <f>B159</f>
        <v>245</v>
      </c>
      <c r="C161"/>
      <c r="D161" s="1">
        <v>3</v>
      </c>
      <c r="E161" t="e">
        <f>VLOOKUP($H161,$I$8:O1168,2,FALSE)</f>
        <v>#N/A</v>
      </c>
      <c r="F161" s="1" t="e">
        <f>VLOOKUP($H161,$I$8:P1068,3,FALSE)</f>
        <v>#N/A</v>
      </c>
      <c r="G161" t="e">
        <f>VLOOKUP($H161,$I$8:Q1068,4,FALSE)</f>
        <v>#N/A</v>
      </c>
      <c r="H161" s="2"/>
      <c r="I161" s="17">
        <v>1197</v>
      </c>
      <c r="J161" s="18" t="s">
        <v>864</v>
      </c>
      <c r="K161" s="18" t="s">
        <v>865</v>
      </c>
      <c r="L161" s="17">
        <v>3636537</v>
      </c>
      <c r="M161" s="18" t="s">
        <v>14</v>
      </c>
      <c r="N161" s="18" t="s">
        <v>476</v>
      </c>
      <c r="O161" s="18" t="s">
        <v>866</v>
      </c>
      <c r="P161" t="e">
        <f t="shared" si="2"/>
        <v>#N/A</v>
      </c>
      <c r="Q161" s="19">
        <v>34</v>
      </c>
      <c r="R161" s="18" t="s">
        <v>411</v>
      </c>
      <c r="S161" s="17">
        <v>3</v>
      </c>
      <c r="T161" s="18" t="s">
        <v>475</v>
      </c>
    </row>
    <row r="162" spans="1:20" ht="15.75" x14ac:dyDescent="0.25">
      <c r="B162" s="7">
        <f>+B159</f>
        <v>245</v>
      </c>
      <c r="C162"/>
      <c r="D162" s="1">
        <v>4</v>
      </c>
      <c r="E162" t="e">
        <f>VLOOKUP($H162,$I$8:O1169,2,FALSE)</f>
        <v>#N/A</v>
      </c>
      <c r="F162" s="1" t="e">
        <f>VLOOKUP($H162,$I$8:P1069,3,FALSE)</f>
        <v>#N/A</v>
      </c>
      <c r="G162" t="e">
        <f>VLOOKUP($H162,$I$8:Q1069,4,FALSE)</f>
        <v>#N/A</v>
      </c>
      <c r="H162" s="2"/>
      <c r="I162" s="17">
        <v>1199</v>
      </c>
      <c r="J162" s="18" t="s">
        <v>867</v>
      </c>
      <c r="K162" s="18" t="s">
        <v>868</v>
      </c>
      <c r="L162" s="17">
        <v>3993201</v>
      </c>
      <c r="M162" s="18" t="s">
        <v>14</v>
      </c>
      <c r="N162" s="18" t="s">
        <v>476</v>
      </c>
      <c r="O162" s="18" t="s">
        <v>869</v>
      </c>
      <c r="P162" t="e">
        <f t="shared" si="2"/>
        <v>#N/A</v>
      </c>
      <c r="Q162" s="19">
        <v>40</v>
      </c>
      <c r="R162" s="18" t="s">
        <v>412</v>
      </c>
      <c r="S162" s="17">
        <v>4</v>
      </c>
      <c r="T162" s="18" t="s">
        <v>475</v>
      </c>
    </row>
    <row r="163" spans="1:20" x14ac:dyDescent="0.25">
      <c r="B163" s="1"/>
      <c r="D163" s="1"/>
      <c r="E163" s="1"/>
      <c r="G163" s="1"/>
      <c r="I163" s="17">
        <v>1200</v>
      </c>
      <c r="J163" s="18" t="s">
        <v>870</v>
      </c>
      <c r="K163" s="18" t="s">
        <v>871</v>
      </c>
      <c r="L163" s="17">
        <v>5668</v>
      </c>
      <c r="M163" s="18" t="s">
        <v>14</v>
      </c>
      <c r="N163" s="18" t="s">
        <v>476</v>
      </c>
      <c r="O163" s="18"/>
      <c r="P163" t="e">
        <f t="shared" si="2"/>
        <v>#N/A</v>
      </c>
      <c r="Q163" s="19">
        <v>44</v>
      </c>
      <c r="R163" s="18" t="s">
        <v>413</v>
      </c>
      <c r="S163" s="17">
        <v>5</v>
      </c>
      <c r="T163" s="18" t="s">
        <v>475</v>
      </c>
    </row>
    <row r="164" spans="1:20" ht="15.75" x14ac:dyDescent="0.25">
      <c r="A164" t="str">
        <f>VLOOKUP($B164,$Q$8:MS1136,2,FALSE)</f>
        <v>Akershus Skikrets  lag 20</v>
      </c>
      <c r="B164" s="7">
        <f>Q39</f>
        <v>246</v>
      </c>
      <c r="C164" t="str">
        <f>VLOOKUP($B164,$Q$8:MU1136,4,FALSE)</f>
        <v>J 16 år</v>
      </c>
      <c r="D164" s="1">
        <v>1</v>
      </c>
      <c r="E164" t="e">
        <f>VLOOKUP($H164,$I$8:O1171,2,FALSE)</f>
        <v>#N/A</v>
      </c>
      <c r="F164" s="1" t="e">
        <f>VLOOKUP($H164,$I$8:P1071,3,FALSE)</f>
        <v>#N/A</v>
      </c>
      <c r="G164" t="e">
        <f>VLOOKUP($H164,$I$8:Q1071,4,FALSE)</f>
        <v>#N/A</v>
      </c>
      <c r="H164" s="2"/>
      <c r="I164" s="17">
        <v>1202</v>
      </c>
      <c r="J164" s="18" t="s">
        <v>872</v>
      </c>
      <c r="K164" s="18" t="s">
        <v>873</v>
      </c>
      <c r="L164" s="17">
        <v>3639226</v>
      </c>
      <c r="M164" s="18" t="s">
        <v>14</v>
      </c>
      <c r="N164" s="18" t="s">
        <v>476</v>
      </c>
      <c r="O164" s="18" t="s">
        <v>298</v>
      </c>
      <c r="P164" t="e">
        <f t="shared" si="2"/>
        <v>#N/A</v>
      </c>
      <c r="Q164" s="19">
        <v>50</v>
      </c>
      <c r="R164" s="18" t="s">
        <v>414</v>
      </c>
      <c r="S164" s="17">
        <v>6</v>
      </c>
      <c r="T164" s="18" t="s">
        <v>475</v>
      </c>
    </row>
    <row r="165" spans="1:20" ht="15.75" x14ac:dyDescent="0.25">
      <c r="A165">
        <f>VLOOKUP($B164,$Q$8:MS1137,3,FALSE)</f>
        <v>20</v>
      </c>
      <c r="B165" s="7">
        <f>B164</f>
        <v>246</v>
      </c>
      <c r="C165"/>
      <c r="D165" s="1">
        <v>2</v>
      </c>
      <c r="E165" t="e">
        <f>VLOOKUP($H165,$I$8:O1172,2,FALSE)</f>
        <v>#N/A</v>
      </c>
      <c r="F165" s="1" t="e">
        <f>VLOOKUP($H165,$I$8:P1072,3,FALSE)</f>
        <v>#N/A</v>
      </c>
      <c r="G165" t="e">
        <f>VLOOKUP($H165,$I$8:Q1072,4,FALSE)</f>
        <v>#N/A</v>
      </c>
      <c r="H165" s="2"/>
      <c r="I165" s="17">
        <v>1204</v>
      </c>
      <c r="J165" s="18" t="s">
        <v>874</v>
      </c>
      <c r="K165" s="18" t="s">
        <v>37</v>
      </c>
      <c r="L165" s="17">
        <v>4021697</v>
      </c>
      <c r="M165" s="18" t="s">
        <v>14</v>
      </c>
      <c r="N165" s="18" t="s">
        <v>476</v>
      </c>
      <c r="O165" s="18" t="s">
        <v>875</v>
      </c>
      <c r="P165" t="e">
        <f t="shared" si="2"/>
        <v>#N/A</v>
      </c>
      <c r="Q165" s="19">
        <v>55</v>
      </c>
      <c r="R165" s="18" t="s">
        <v>415</v>
      </c>
      <c r="S165" s="17">
        <v>7</v>
      </c>
      <c r="T165" s="18" t="s">
        <v>475</v>
      </c>
    </row>
    <row r="166" spans="1:20" ht="15.75" x14ac:dyDescent="0.25">
      <c r="B166" s="7">
        <f>B164</f>
        <v>246</v>
      </c>
      <c r="C166"/>
      <c r="D166" s="1">
        <v>3</v>
      </c>
      <c r="E166" t="e">
        <f>VLOOKUP($H166,$I$8:O1173,2,FALSE)</f>
        <v>#N/A</v>
      </c>
      <c r="F166" s="1" t="e">
        <f>VLOOKUP($H166,$I$8:P1073,3,FALSE)</f>
        <v>#N/A</v>
      </c>
      <c r="G166" t="e">
        <f>VLOOKUP($H166,$I$8:Q1073,4,FALSE)</f>
        <v>#N/A</v>
      </c>
      <c r="H166" s="2"/>
      <c r="I166" s="17">
        <v>1206</v>
      </c>
      <c r="J166" s="18" t="s">
        <v>876</v>
      </c>
      <c r="K166" s="18" t="s">
        <v>52</v>
      </c>
      <c r="L166" s="17">
        <v>4020400</v>
      </c>
      <c r="M166" s="18" t="s">
        <v>14</v>
      </c>
      <c r="N166" s="18" t="s">
        <v>476</v>
      </c>
      <c r="O166" s="18" t="s">
        <v>877</v>
      </c>
      <c r="P166" t="e">
        <f t="shared" si="2"/>
        <v>#N/A</v>
      </c>
      <c r="Q166" s="19">
        <v>60</v>
      </c>
      <c r="R166" s="18" t="s">
        <v>416</v>
      </c>
      <c r="S166" s="17">
        <v>8</v>
      </c>
      <c r="T166" s="18" t="s">
        <v>475</v>
      </c>
    </row>
    <row r="167" spans="1:20" ht="15.75" x14ac:dyDescent="0.25">
      <c r="B167" s="7">
        <f>+B164</f>
        <v>246</v>
      </c>
      <c r="C167"/>
      <c r="D167" s="1">
        <v>4</v>
      </c>
      <c r="E167" t="e">
        <f>VLOOKUP($H167,$I$8:O1174,2,FALSE)</f>
        <v>#N/A</v>
      </c>
      <c r="F167" s="1" t="e">
        <f>VLOOKUP($H167,$I$8:P1074,3,FALSE)</f>
        <v>#N/A</v>
      </c>
      <c r="G167" t="e">
        <f>VLOOKUP($H167,$I$8:Q1074,4,FALSE)</f>
        <v>#N/A</v>
      </c>
      <c r="H167" s="2"/>
      <c r="I167" s="17">
        <v>1207</v>
      </c>
      <c r="J167" s="18" t="s">
        <v>878</v>
      </c>
      <c r="K167" s="18" t="s">
        <v>879</v>
      </c>
      <c r="L167" s="17">
        <v>3653565</v>
      </c>
      <c r="M167" s="18" t="s">
        <v>14</v>
      </c>
      <c r="N167" s="18" t="s">
        <v>476</v>
      </c>
      <c r="O167" s="18"/>
      <c r="P167" t="e">
        <f t="shared" si="2"/>
        <v>#N/A</v>
      </c>
      <c r="Q167" s="19">
        <v>62</v>
      </c>
      <c r="R167" s="18" t="s">
        <v>417</v>
      </c>
      <c r="S167" s="17">
        <v>9</v>
      </c>
      <c r="T167" s="18" t="s">
        <v>475</v>
      </c>
    </row>
    <row r="168" spans="1:20" x14ac:dyDescent="0.25">
      <c r="B168" s="1"/>
      <c r="D168" s="1"/>
      <c r="E168" s="1"/>
      <c r="G168" s="1"/>
      <c r="I168" s="17">
        <v>1209</v>
      </c>
      <c r="J168" s="18" t="s">
        <v>880</v>
      </c>
      <c r="K168" s="18" t="s">
        <v>881</v>
      </c>
      <c r="L168" s="17">
        <v>3666096</v>
      </c>
      <c r="M168" s="18" t="s">
        <v>14</v>
      </c>
      <c r="N168" s="18" t="s">
        <v>476</v>
      </c>
      <c r="O168" s="18" t="s">
        <v>882</v>
      </c>
      <c r="P168" t="e">
        <f t="shared" si="2"/>
        <v>#N/A</v>
      </c>
      <c r="Q168" s="19">
        <v>71</v>
      </c>
      <c r="R168" s="18" t="s">
        <v>418</v>
      </c>
      <c r="S168" s="17">
        <v>10</v>
      </c>
      <c r="T168" s="18" t="s">
        <v>475</v>
      </c>
    </row>
    <row r="169" spans="1:20" ht="15.75" x14ac:dyDescent="0.25">
      <c r="A169" t="str">
        <f>VLOOKUP($B169,$Q$8:MS1141,2,FALSE)</f>
        <v>Akershus Skikrets  lag 21</v>
      </c>
      <c r="B169" s="7">
        <f>Q40</f>
        <v>247</v>
      </c>
      <c r="C169" t="str">
        <f>VLOOKUP($B169,$Q$8:MU1141,4,FALSE)</f>
        <v>J 16 år</v>
      </c>
      <c r="D169" s="1">
        <v>1</v>
      </c>
      <c r="E169" t="e">
        <f>VLOOKUP($H169,$I$8:O1176,2,FALSE)</f>
        <v>#N/A</v>
      </c>
      <c r="F169" s="1" t="e">
        <f>VLOOKUP($H169,$I$8:P1076,3,FALSE)</f>
        <v>#N/A</v>
      </c>
      <c r="G169" t="e">
        <f>VLOOKUP($H169,$I$8:Q1076,4,FALSE)</f>
        <v>#N/A</v>
      </c>
      <c r="H169" s="2"/>
      <c r="I169" s="17">
        <v>1212</v>
      </c>
      <c r="J169" s="18" t="s">
        <v>883</v>
      </c>
      <c r="K169" s="18" t="s">
        <v>884</v>
      </c>
      <c r="L169" s="17">
        <v>4024279</v>
      </c>
      <c r="M169" s="18" t="s">
        <v>14</v>
      </c>
      <c r="N169" s="18" t="s">
        <v>476</v>
      </c>
      <c r="O169" s="18" t="s">
        <v>231</v>
      </c>
      <c r="P169" t="e">
        <f t="shared" si="2"/>
        <v>#N/A</v>
      </c>
      <c r="Q169" s="19">
        <v>75</v>
      </c>
      <c r="R169" s="18" t="s">
        <v>419</v>
      </c>
      <c r="S169" s="17">
        <v>11</v>
      </c>
      <c r="T169" s="18" t="s">
        <v>475</v>
      </c>
    </row>
    <row r="170" spans="1:20" ht="15.75" x14ac:dyDescent="0.25">
      <c r="A170">
        <f>VLOOKUP($B169,$Q$8:MS1142,3,FALSE)</f>
        <v>21</v>
      </c>
      <c r="B170" s="7">
        <f>B169</f>
        <v>247</v>
      </c>
      <c r="C170"/>
      <c r="D170" s="1">
        <v>2</v>
      </c>
      <c r="E170" t="e">
        <f>VLOOKUP($H170,$I$8:O1177,2,FALSE)</f>
        <v>#N/A</v>
      </c>
      <c r="F170" s="1" t="e">
        <f>VLOOKUP($H170,$I$8:P1077,3,FALSE)</f>
        <v>#N/A</v>
      </c>
      <c r="G170" t="e">
        <f>VLOOKUP($H170,$I$8:Q1077,4,FALSE)</f>
        <v>#N/A</v>
      </c>
      <c r="H170" s="2"/>
      <c r="I170" s="17">
        <v>1219</v>
      </c>
      <c r="J170" s="18" t="s">
        <v>736</v>
      </c>
      <c r="K170" s="18" t="s">
        <v>885</v>
      </c>
      <c r="L170" s="17">
        <v>3645371</v>
      </c>
      <c r="M170" s="18" t="s">
        <v>14</v>
      </c>
      <c r="N170" s="18" t="s">
        <v>475</v>
      </c>
      <c r="O170" s="18" t="s">
        <v>886</v>
      </c>
      <c r="P170" t="e">
        <f t="shared" si="2"/>
        <v>#N/A</v>
      </c>
      <c r="Q170" s="19">
        <v>78</v>
      </c>
      <c r="R170" s="18" t="s">
        <v>420</v>
      </c>
      <c r="S170" s="17">
        <v>12</v>
      </c>
      <c r="T170" s="18" t="s">
        <v>475</v>
      </c>
    </row>
    <row r="171" spans="1:20" ht="15.75" x14ac:dyDescent="0.25">
      <c r="B171" s="7">
        <f>B169</f>
        <v>247</v>
      </c>
      <c r="C171"/>
      <c r="D171" s="1">
        <v>3</v>
      </c>
      <c r="E171" t="e">
        <f>VLOOKUP($H171,$I$8:O1178,2,FALSE)</f>
        <v>#N/A</v>
      </c>
      <c r="F171" s="1" t="e">
        <f>VLOOKUP($H171,$I$8:P1078,3,FALSE)</f>
        <v>#N/A</v>
      </c>
      <c r="G171" t="e">
        <f>VLOOKUP($H171,$I$8:Q1078,4,FALSE)</f>
        <v>#N/A</v>
      </c>
      <c r="H171" s="2"/>
      <c r="I171" s="17">
        <v>1223</v>
      </c>
      <c r="J171" s="18" t="s">
        <v>887</v>
      </c>
      <c r="K171" s="18" t="s">
        <v>888</v>
      </c>
      <c r="L171" s="17">
        <v>3669314</v>
      </c>
      <c r="M171" s="18" t="s">
        <v>14</v>
      </c>
      <c r="N171" s="18" t="s">
        <v>475</v>
      </c>
      <c r="O171" s="18" t="s">
        <v>889</v>
      </c>
      <c r="P171" t="e">
        <f t="shared" si="2"/>
        <v>#N/A</v>
      </c>
      <c r="Q171" s="19">
        <v>90</v>
      </c>
      <c r="R171" s="18" t="s">
        <v>421</v>
      </c>
      <c r="S171" s="17">
        <v>13</v>
      </c>
      <c r="T171" s="18" t="s">
        <v>475</v>
      </c>
    </row>
    <row r="172" spans="1:20" ht="15.75" x14ac:dyDescent="0.25">
      <c r="B172" s="7">
        <f>+B169</f>
        <v>247</v>
      </c>
      <c r="C172"/>
      <c r="D172" s="1">
        <v>4</v>
      </c>
      <c r="E172" t="e">
        <f>VLOOKUP($H172,$I$8:O1179,2,FALSE)</f>
        <v>#N/A</v>
      </c>
      <c r="F172" s="1" t="e">
        <f>VLOOKUP($H172,$I$8:P1079,3,FALSE)</f>
        <v>#N/A</v>
      </c>
      <c r="G172" t="e">
        <f>VLOOKUP($H172,$I$8:Q1079,4,FALSE)</f>
        <v>#N/A</v>
      </c>
      <c r="H172" s="2"/>
      <c r="I172" s="17">
        <v>1231</v>
      </c>
      <c r="J172" s="18" t="s">
        <v>698</v>
      </c>
      <c r="K172" s="18" t="s">
        <v>890</v>
      </c>
      <c r="L172" s="17">
        <v>3635455</v>
      </c>
      <c r="M172" s="18" t="s">
        <v>14</v>
      </c>
      <c r="N172" s="18" t="s">
        <v>475</v>
      </c>
      <c r="O172" s="18" t="s">
        <v>891</v>
      </c>
      <c r="P172" t="e">
        <f t="shared" si="2"/>
        <v>#N/A</v>
      </c>
      <c r="Q172" s="19">
        <v>93</v>
      </c>
      <c r="R172" s="18" t="s">
        <v>422</v>
      </c>
      <c r="S172" s="17">
        <v>14</v>
      </c>
      <c r="T172" s="18" t="s">
        <v>475</v>
      </c>
    </row>
    <row r="173" spans="1:20" x14ac:dyDescent="0.25">
      <c r="B173" s="1"/>
      <c r="D173" s="1"/>
      <c r="E173" s="1"/>
      <c r="G173" s="1"/>
      <c r="I173" s="17">
        <v>1237</v>
      </c>
      <c r="J173" s="18" t="s">
        <v>892</v>
      </c>
      <c r="K173" s="18" t="s">
        <v>893</v>
      </c>
      <c r="L173" s="17">
        <v>3665890</v>
      </c>
      <c r="M173" s="18" t="s">
        <v>14</v>
      </c>
      <c r="N173" s="18" t="s">
        <v>475</v>
      </c>
      <c r="O173" s="18" t="s">
        <v>894</v>
      </c>
      <c r="P173" t="e">
        <f t="shared" si="2"/>
        <v>#N/A</v>
      </c>
      <c r="Q173" s="19">
        <v>99</v>
      </c>
      <c r="R173" s="18" t="s">
        <v>423</v>
      </c>
      <c r="S173" s="17">
        <v>15</v>
      </c>
      <c r="T173" s="18" t="s">
        <v>475</v>
      </c>
    </row>
    <row r="174" spans="1:20" ht="15.75" x14ac:dyDescent="0.25">
      <c r="A174" t="str">
        <f>VLOOKUP($B174,$Q$8:MS1146,2,FALSE)</f>
        <v>Akershus Skikrets  lag 1</v>
      </c>
      <c r="B174" s="7">
        <f>Q41</f>
        <v>1</v>
      </c>
      <c r="C174" t="str">
        <f>VLOOKUP($B174,$Q$8:MU1146,4,FALSE)</f>
        <v>G 16 år</v>
      </c>
      <c r="D174" s="1">
        <v>1</v>
      </c>
      <c r="E174" t="e">
        <f>VLOOKUP($H174,$I$8:O1181,2,FALSE)</f>
        <v>#N/A</v>
      </c>
      <c r="F174" s="1" t="e">
        <f>VLOOKUP($H174,$I$8:P1081,3,FALSE)</f>
        <v>#N/A</v>
      </c>
      <c r="G174" t="e">
        <f>VLOOKUP($H174,$I$8:Q1081,4,FALSE)</f>
        <v>#N/A</v>
      </c>
      <c r="H174" s="2"/>
      <c r="I174" s="17">
        <v>1240</v>
      </c>
      <c r="J174" s="18" t="s">
        <v>895</v>
      </c>
      <c r="K174" s="18" t="s">
        <v>896</v>
      </c>
      <c r="L174" s="17">
        <v>4012902</v>
      </c>
      <c r="M174" s="18" t="s">
        <v>14</v>
      </c>
      <c r="N174" s="18" t="s">
        <v>475</v>
      </c>
      <c r="O174" s="18" t="s">
        <v>897</v>
      </c>
      <c r="P174" t="e">
        <f t="shared" si="2"/>
        <v>#N/A</v>
      </c>
      <c r="Q174" s="19">
        <v>100</v>
      </c>
      <c r="R174" s="18" t="s">
        <v>424</v>
      </c>
      <c r="S174" s="17">
        <v>16</v>
      </c>
      <c r="T174" s="18" t="s">
        <v>475</v>
      </c>
    </row>
    <row r="175" spans="1:20" ht="15.75" x14ac:dyDescent="0.25">
      <c r="A175">
        <f>VLOOKUP($B174,$Q$8:MS1147,3,FALSE)</f>
        <v>1</v>
      </c>
      <c r="B175" s="7">
        <f>B174</f>
        <v>1</v>
      </c>
      <c r="C175"/>
      <c r="D175" s="1">
        <v>2</v>
      </c>
      <c r="E175" t="e">
        <f>VLOOKUP($H175,$I$8:O1182,2,FALSE)</f>
        <v>#N/A</v>
      </c>
      <c r="F175" s="1" t="e">
        <f>VLOOKUP($H175,$I$8:P1082,3,FALSE)</f>
        <v>#N/A</v>
      </c>
      <c r="G175" t="e">
        <f>VLOOKUP($H175,$I$8:Q1082,4,FALSE)</f>
        <v>#N/A</v>
      </c>
      <c r="H175" s="2"/>
      <c r="I175" s="17">
        <v>1244</v>
      </c>
      <c r="J175" s="18" t="s">
        <v>898</v>
      </c>
      <c r="K175" s="18" t="s">
        <v>72</v>
      </c>
      <c r="L175" s="17">
        <v>3704228</v>
      </c>
      <c r="M175" s="18" t="s">
        <v>14</v>
      </c>
      <c r="N175" s="18" t="s">
        <v>475</v>
      </c>
      <c r="O175" s="18" t="s">
        <v>899</v>
      </c>
      <c r="P175" t="e">
        <f t="shared" si="2"/>
        <v>#N/A</v>
      </c>
      <c r="Q175" s="19">
        <v>109</v>
      </c>
      <c r="R175" s="18" t="s">
        <v>425</v>
      </c>
      <c r="S175" s="17">
        <v>17</v>
      </c>
      <c r="T175" s="18" t="s">
        <v>475</v>
      </c>
    </row>
    <row r="176" spans="1:20" ht="15.75" x14ac:dyDescent="0.25">
      <c r="B176" s="7">
        <f>B174</f>
        <v>1</v>
      </c>
      <c r="C176"/>
      <c r="D176" s="1">
        <v>3</v>
      </c>
      <c r="E176" t="e">
        <f>VLOOKUP($H176,$I$8:O1183,2,FALSE)</f>
        <v>#N/A</v>
      </c>
      <c r="F176" s="1" t="e">
        <f>VLOOKUP($H176,$I$8:P1083,3,FALSE)</f>
        <v>#N/A</v>
      </c>
      <c r="G176" t="e">
        <f>VLOOKUP($H176,$I$8:Q1083,4,FALSE)</f>
        <v>#N/A</v>
      </c>
      <c r="H176" s="2"/>
      <c r="I176" s="17">
        <v>1245</v>
      </c>
      <c r="J176" s="18" t="s">
        <v>900</v>
      </c>
      <c r="K176" s="18" t="s">
        <v>901</v>
      </c>
      <c r="L176" s="17">
        <v>4007274</v>
      </c>
      <c r="M176" s="18" t="s">
        <v>14</v>
      </c>
      <c r="N176" s="18" t="s">
        <v>475</v>
      </c>
      <c r="O176" s="18" t="s">
        <v>902</v>
      </c>
      <c r="P176" t="e">
        <f t="shared" si="2"/>
        <v>#N/A</v>
      </c>
      <c r="Q176" s="19">
        <v>119</v>
      </c>
      <c r="R176" s="18" t="s">
        <v>426</v>
      </c>
      <c r="S176" s="17">
        <v>18</v>
      </c>
      <c r="T176" s="18" t="s">
        <v>475</v>
      </c>
    </row>
    <row r="177" spans="1:20" ht="15.75" x14ac:dyDescent="0.25">
      <c r="B177" s="7">
        <f>+B174</f>
        <v>1</v>
      </c>
      <c r="C177"/>
      <c r="D177" s="1">
        <v>4</v>
      </c>
      <c r="E177" t="e">
        <f>VLOOKUP($H177,$I$8:O1184,2,FALSE)</f>
        <v>#N/A</v>
      </c>
      <c r="F177" s="1" t="e">
        <f>VLOOKUP($H177,$I$8:P1084,3,FALSE)</f>
        <v>#N/A</v>
      </c>
      <c r="G177" t="e">
        <f>VLOOKUP($H177,$I$8:Q1084,4,FALSE)</f>
        <v>#N/A</v>
      </c>
      <c r="H177" s="2"/>
      <c r="I177" s="17">
        <v>1247</v>
      </c>
      <c r="J177" s="18" t="s">
        <v>903</v>
      </c>
      <c r="K177" s="18" t="s">
        <v>88</v>
      </c>
      <c r="L177" s="17">
        <v>4023446</v>
      </c>
      <c r="M177" s="18" t="s">
        <v>14</v>
      </c>
      <c r="N177" s="18" t="s">
        <v>475</v>
      </c>
      <c r="O177" s="18" t="s">
        <v>904</v>
      </c>
      <c r="P177" t="e">
        <f t="shared" si="2"/>
        <v>#N/A</v>
      </c>
      <c r="Q177" s="19">
        <v>128</v>
      </c>
      <c r="R177" s="18" t="s">
        <v>427</v>
      </c>
      <c r="S177" s="17">
        <v>19</v>
      </c>
      <c r="T177" s="18" t="s">
        <v>475</v>
      </c>
    </row>
    <row r="178" spans="1:20" x14ac:dyDescent="0.25">
      <c r="B178" s="1"/>
      <c r="D178" s="1"/>
      <c r="E178" s="1"/>
      <c r="G178" s="1"/>
      <c r="I178" s="17">
        <v>1255</v>
      </c>
      <c r="J178" s="18" t="s">
        <v>905</v>
      </c>
      <c r="K178" s="18" t="s">
        <v>41</v>
      </c>
      <c r="L178" s="17">
        <v>4020673</v>
      </c>
      <c r="M178" s="18" t="s">
        <v>14</v>
      </c>
      <c r="N178" s="18" t="s">
        <v>475</v>
      </c>
      <c r="O178" s="18" t="s">
        <v>906</v>
      </c>
      <c r="P178" t="e">
        <f t="shared" si="2"/>
        <v>#N/A</v>
      </c>
      <c r="Q178" s="19">
        <v>129</v>
      </c>
      <c r="R178" s="18" t="s">
        <v>428</v>
      </c>
      <c r="S178" s="17">
        <v>20</v>
      </c>
      <c r="T178" s="18" t="s">
        <v>475</v>
      </c>
    </row>
    <row r="179" spans="1:20" ht="15.75" x14ac:dyDescent="0.25">
      <c r="A179" t="str">
        <f>VLOOKUP($B179,$Q$8:MS1151,2,FALSE)</f>
        <v>Akershus Skikrets  lag 2</v>
      </c>
      <c r="B179" s="7">
        <f>Q42</f>
        <v>18</v>
      </c>
      <c r="C179" t="str">
        <f>VLOOKUP($B179,$Q$8:MU1151,4,FALSE)</f>
        <v>G 16 år</v>
      </c>
      <c r="D179" s="1">
        <v>1</v>
      </c>
      <c r="E179" t="e">
        <f>VLOOKUP($H179,$I$8:O1186,2,FALSE)</f>
        <v>#N/A</v>
      </c>
      <c r="F179" s="1" t="e">
        <f>VLOOKUP($H179,$I$8:P1086,3,FALSE)</f>
        <v>#N/A</v>
      </c>
      <c r="G179" t="e">
        <f>VLOOKUP($H179,$I$8:Q1086,4,FALSE)</f>
        <v>#N/A</v>
      </c>
      <c r="H179" s="2"/>
      <c r="I179" s="17">
        <v>1259</v>
      </c>
      <c r="J179" s="18" t="s">
        <v>907</v>
      </c>
      <c r="K179" s="18" t="s">
        <v>196</v>
      </c>
      <c r="L179" s="17">
        <v>3731205</v>
      </c>
      <c r="M179" s="18" t="s">
        <v>14</v>
      </c>
      <c r="N179" s="18" t="s">
        <v>475</v>
      </c>
      <c r="O179" s="18"/>
      <c r="P179" t="e">
        <f t="shared" si="2"/>
        <v>#N/A</v>
      </c>
      <c r="Q179" s="19">
        <v>131</v>
      </c>
      <c r="R179" s="18" t="s">
        <v>429</v>
      </c>
      <c r="S179" s="17">
        <v>21</v>
      </c>
      <c r="T179" s="18" t="s">
        <v>475</v>
      </c>
    </row>
    <row r="180" spans="1:20" ht="15.75" x14ac:dyDescent="0.25">
      <c r="A180">
        <f>VLOOKUP($B179,$Q$8:MS1152,3,FALSE)</f>
        <v>2</v>
      </c>
      <c r="B180" s="7">
        <f>B179</f>
        <v>18</v>
      </c>
      <c r="C180"/>
      <c r="D180" s="1">
        <v>2</v>
      </c>
      <c r="E180" t="e">
        <f>VLOOKUP($H180,$I$8:O1187,2,FALSE)</f>
        <v>#N/A</v>
      </c>
      <c r="F180" s="1" t="e">
        <f>VLOOKUP($H180,$I$8:P1087,3,FALSE)</f>
        <v>#N/A</v>
      </c>
      <c r="G180" t="e">
        <f>VLOOKUP($H180,$I$8:Q1087,4,FALSE)</f>
        <v>#N/A</v>
      </c>
      <c r="H180" s="2"/>
      <c r="I180" s="17">
        <v>1272</v>
      </c>
      <c r="J180" s="18" t="s">
        <v>686</v>
      </c>
      <c r="K180" s="18" t="s">
        <v>908</v>
      </c>
      <c r="L180" s="17">
        <v>3861069</v>
      </c>
      <c r="M180" s="18" t="s">
        <v>14</v>
      </c>
      <c r="N180" s="18" t="s">
        <v>475</v>
      </c>
      <c r="O180" s="18" t="s">
        <v>909</v>
      </c>
      <c r="P180" t="e">
        <f t="shared" si="2"/>
        <v>#N/A</v>
      </c>
      <c r="Q180" s="19">
        <v>132</v>
      </c>
      <c r="R180" s="18" t="s">
        <v>430</v>
      </c>
      <c r="S180" s="17">
        <v>22</v>
      </c>
      <c r="T180" s="18" t="s">
        <v>475</v>
      </c>
    </row>
    <row r="181" spans="1:20" ht="15.75" x14ac:dyDescent="0.25">
      <c r="B181" s="7">
        <f>B179</f>
        <v>18</v>
      </c>
      <c r="C181"/>
      <c r="D181" s="1">
        <v>3</v>
      </c>
      <c r="E181" t="e">
        <f>VLOOKUP($H181,$I$8:O1188,2,FALSE)</f>
        <v>#N/A</v>
      </c>
      <c r="F181" s="1" t="e">
        <f>VLOOKUP($H181,$I$8:P1088,3,FALSE)</f>
        <v>#N/A</v>
      </c>
      <c r="G181" t="e">
        <f>VLOOKUP($H181,$I$8:Q1088,4,FALSE)</f>
        <v>#N/A</v>
      </c>
      <c r="H181" s="2"/>
      <c r="I181" s="17">
        <v>1273</v>
      </c>
      <c r="J181" s="18" t="s">
        <v>910</v>
      </c>
      <c r="K181" s="18" t="s">
        <v>911</v>
      </c>
      <c r="L181" s="17">
        <v>3656683</v>
      </c>
      <c r="M181" s="18" t="s">
        <v>14</v>
      </c>
      <c r="N181" s="18" t="s">
        <v>475</v>
      </c>
      <c r="O181" s="18" t="s">
        <v>912</v>
      </c>
      <c r="P181" t="e">
        <f t="shared" si="2"/>
        <v>#N/A</v>
      </c>
      <c r="Q181" s="19">
        <v>133</v>
      </c>
      <c r="R181" s="18" t="s">
        <v>431</v>
      </c>
      <c r="S181" s="17">
        <v>23</v>
      </c>
      <c r="T181" s="18" t="s">
        <v>475</v>
      </c>
    </row>
    <row r="182" spans="1:20" ht="15.75" x14ac:dyDescent="0.25">
      <c r="B182" s="7">
        <f>+B179</f>
        <v>18</v>
      </c>
      <c r="C182"/>
      <c r="D182" s="1">
        <v>4</v>
      </c>
      <c r="E182" t="e">
        <f>VLOOKUP($H182,$I$8:O1189,2,FALSE)</f>
        <v>#N/A</v>
      </c>
      <c r="F182" s="1" t="e">
        <f>VLOOKUP($H182,$I$8:P1089,3,FALSE)</f>
        <v>#N/A</v>
      </c>
      <c r="G182" t="e">
        <f>VLOOKUP($H182,$I$8:Q1089,4,FALSE)</f>
        <v>#N/A</v>
      </c>
      <c r="H182" s="2"/>
      <c r="I182" s="17">
        <v>1279</v>
      </c>
      <c r="J182" s="18" t="s">
        <v>913</v>
      </c>
      <c r="K182" s="18" t="s">
        <v>914</v>
      </c>
      <c r="L182" s="17">
        <v>3825403</v>
      </c>
      <c r="M182" s="18" t="s">
        <v>14</v>
      </c>
      <c r="N182" s="18" t="s">
        <v>475</v>
      </c>
      <c r="O182" s="18" t="s">
        <v>915</v>
      </c>
      <c r="P182" t="e">
        <f t="shared" si="2"/>
        <v>#N/A</v>
      </c>
      <c r="Q182" s="19">
        <v>134</v>
      </c>
      <c r="R182" s="18" t="s">
        <v>432</v>
      </c>
      <c r="S182" s="17">
        <v>24</v>
      </c>
      <c r="T182" s="18" t="s">
        <v>475</v>
      </c>
    </row>
    <row r="183" spans="1:20" x14ac:dyDescent="0.25">
      <c r="B183" s="1"/>
      <c r="D183" s="1"/>
      <c r="E183" s="1"/>
      <c r="G183" s="1"/>
      <c r="I183" s="17">
        <v>1282</v>
      </c>
      <c r="J183" s="18" t="s">
        <v>916</v>
      </c>
      <c r="K183" s="18" t="s">
        <v>917</v>
      </c>
      <c r="L183" s="17">
        <v>3666450</v>
      </c>
      <c r="M183" s="18" t="s">
        <v>14</v>
      </c>
      <c r="N183" s="18" t="s">
        <v>475</v>
      </c>
      <c r="O183" s="18" t="s">
        <v>918</v>
      </c>
      <c r="P183" t="e">
        <f t="shared" si="2"/>
        <v>#N/A</v>
      </c>
      <c r="Q183" s="19">
        <v>135</v>
      </c>
      <c r="R183" s="18" t="s">
        <v>433</v>
      </c>
      <c r="S183" s="17">
        <v>25</v>
      </c>
      <c r="T183" s="18" t="s">
        <v>475</v>
      </c>
    </row>
    <row r="184" spans="1:20" ht="15.75" x14ac:dyDescent="0.25">
      <c r="A184" t="str">
        <f>VLOOKUP($B184,$Q$8:MS1156,2,FALSE)</f>
        <v>Akershus Skikrets  lag 3</v>
      </c>
      <c r="B184" s="7">
        <f>Q43</f>
        <v>32</v>
      </c>
      <c r="C184" t="str">
        <f>VLOOKUP($B184,$Q$8:MU1156,4,FALSE)</f>
        <v>G 16 år</v>
      </c>
      <c r="D184" s="1">
        <v>1</v>
      </c>
      <c r="E184" t="e">
        <f>VLOOKUP($H184,$I$8:O1191,2,FALSE)</f>
        <v>#N/A</v>
      </c>
      <c r="F184" s="1" t="e">
        <f>VLOOKUP($H184,$I$8:P1091,3,FALSE)</f>
        <v>#N/A</v>
      </c>
      <c r="G184" t="e">
        <f>VLOOKUP($H184,$I$8:Q1091,4,FALSE)</f>
        <v>#N/A</v>
      </c>
      <c r="H184" s="2"/>
      <c r="I184" s="17">
        <v>1283</v>
      </c>
      <c r="J184" s="18" t="s">
        <v>919</v>
      </c>
      <c r="K184" s="18" t="s">
        <v>29</v>
      </c>
      <c r="L184" s="17">
        <v>3630134</v>
      </c>
      <c r="M184" s="18" t="s">
        <v>14</v>
      </c>
      <c r="N184" s="18" t="s">
        <v>475</v>
      </c>
      <c r="O184" s="18" t="s">
        <v>920</v>
      </c>
      <c r="P184" t="e">
        <f t="shared" si="2"/>
        <v>#N/A</v>
      </c>
      <c r="Q184" s="19">
        <v>136</v>
      </c>
      <c r="R184" s="18" t="s">
        <v>434</v>
      </c>
      <c r="S184" s="17">
        <v>26</v>
      </c>
      <c r="T184" s="18" t="s">
        <v>475</v>
      </c>
    </row>
    <row r="185" spans="1:20" ht="15.75" x14ac:dyDescent="0.25">
      <c r="A185">
        <f>VLOOKUP($B184,$Q$8:MS1157,3,FALSE)</f>
        <v>3</v>
      </c>
      <c r="B185" s="7">
        <f>B184</f>
        <v>32</v>
      </c>
      <c r="C185"/>
      <c r="D185" s="1">
        <v>2</v>
      </c>
      <c r="E185" t="e">
        <f>VLOOKUP($H185,$I$8:O1192,2,FALSE)</f>
        <v>#N/A</v>
      </c>
      <c r="F185" s="1" t="e">
        <f>VLOOKUP($H185,$I$8:P1092,3,FALSE)</f>
        <v>#N/A</v>
      </c>
      <c r="G185" t="e">
        <f>VLOOKUP($H185,$I$8:Q1092,4,FALSE)</f>
        <v>#N/A</v>
      </c>
      <c r="H185" s="2"/>
      <c r="I185" s="17">
        <v>1285</v>
      </c>
      <c r="J185" s="18" t="s">
        <v>921</v>
      </c>
      <c r="K185" s="18" t="s">
        <v>32</v>
      </c>
      <c r="L185" s="17">
        <v>4021200</v>
      </c>
      <c r="M185" s="18" t="s">
        <v>14</v>
      </c>
      <c r="N185" s="18" t="s">
        <v>475</v>
      </c>
      <c r="O185" s="18" t="s">
        <v>922</v>
      </c>
      <c r="P185" t="e">
        <f t="shared" si="2"/>
        <v>#N/A</v>
      </c>
      <c r="Q185" s="19">
        <v>137</v>
      </c>
      <c r="R185" s="18" t="s">
        <v>435</v>
      </c>
      <c r="S185" s="17">
        <v>27</v>
      </c>
      <c r="T185" s="18" t="s">
        <v>475</v>
      </c>
    </row>
    <row r="186" spans="1:20" ht="15.75" x14ac:dyDescent="0.25">
      <c r="B186" s="7">
        <f>B184</f>
        <v>32</v>
      </c>
      <c r="C186"/>
      <c r="D186" s="1">
        <v>3</v>
      </c>
      <c r="E186" t="e">
        <f>VLOOKUP($H186,$I$8:O1193,2,FALSE)</f>
        <v>#N/A</v>
      </c>
      <c r="F186" s="1" t="e">
        <f>VLOOKUP($H186,$I$8:P1093,3,FALSE)</f>
        <v>#N/A</v>
      </c>
      <c r="G186" t="e">
        <f>VLOOKUP($H186,$I$8:Q1093,4,FALSE)</f>
        <v>#N/A</v>
      </c>
      <c r="H186" s="2"/>
      <c r="I186" s="17">
        <v>1293</v>
      </c>
      <c r="J186" s="18" t="s">
        <v>923</v>
      </c>
      <c r="K186" s="18" t="s">
        <v>924</v>
      </c>
      <c r="L186" s="17">
        <v>3664984</v>
      </c>
      <c r="M186" s="18" t="s">
        <v>14</v>
      </c>
      <c r="N186" s="18" t="s">
        <v>475</v>
      </c>
      <c r="O186" s="18" t="s">
        <v>925</v>
      </c>
      <c r="P186" t="e">
        <f t="shared" si="2"/>
        <v>#N/A</v>
      </c>
      <c r="Q186" s="19">
        <v>138</v>
      </c>
      <c r="R186" s="18" t="s">
        <v>436</v>
      </c>
      <c r="S186" s="17">
        <v>28</v>
      </c>
      <c r="T186" s="18" t="s">
        <v>475</v>
      </c>
    </row>
    <row r="187" spans="1:20" ht="15.75" x14ac:dyDescent="0.25">
      <c r="B187" s="7">
        <f>+B184</f>
        <v>32</v>
      </c>
      <c r="C187"/>
      <c r="D187" s="1">
        <v>4</v>
      </c>
      <c r="E187" t="e">
        <f>VLOOKUP($H187,$I$8:O1194,2,FALSE)</f>
        <v>#N/A</v>
      </c>
      <c r="F187" s="1" t="e">
        <f>VLOOKUP($H187,$I$8:P1094,3,FALSE)</f>
        <v>#N/A</v>
      </c>
      <c r="G187" t="e">
        <f>VLOOKUP($H187,$I$8:Q1094,4,FALSE)</f>
        <v>#N/A</v>
      </c>
      <c r="H187" s="2"/>
      <c r="I187" s="17">
        <v>1296</v>
      </c>
      <c r="J187" s="18" t="s">
        <v>926</v>
      </c>
      <c r="K187" s="18" t="s">
        <v>927</v>
      </c>
      <c r="L187" s="17">
        <v>3939907</v>
      </c>
      <c r="M187" s="18" t="s">
        <v>14</v>
      </c>
      <c r="N187" s="18" t="s">
        <v>475</v>
      </c>
      <c r="O187" s="18" t="s">
        <v>928</v>
      </c>
      <c r="P187" t="e">
        <f t="shared" si="2"/>
        <v>#N/A</v>
      </c>
      <c r="Q187" s="19">
        <v>139</v>
      </c>
      <c r="R187" s="18" t="s">
        <v>437</v>
      </c>
      <c r="S187" s="17">
        <v>29</v>
      </c>
      <c r="T187" s="18" t="s">
        <v>475</v>
      </c>
    </row>
    <row r="188" spans="1:20" x14ac:dyDescent="0.25">
      <c r="B188" s="1"/>
      <c r="D188" s="1"/>
      <c r="E188" s="1"/>
      <c r="G188" s="1"/>
      <c r="I188" s="17">
        <v>1298</v>
      </c>
      <c r="J188" s="18" t="s">
        <v>929</v>
      </c>
      <c r="K188" s="18" t="s">
        <v>930</v>
      </c>
      <c r="L188" s="17">
        <v>4032199</v>
      </c>
      <c r="M188" s="18" t="s">
        <v>14</v>
      </c>
      <c r="N188" s="18" t="s">
        <v>475</v>
      </c>
      <c r="O188" s="18" t="s">
        <v>931</v>
      </c>
      <c r="P188" t="e">
        <f t="shared" si="2"/>
        <v>#N/A</v>
      </c>
      <c r="Q188" s="19">
        <v>140</v>
      </c>
      <c r="R188" s="18" t="s">
        <v>438</v>
      </c>
      <c r="S188" s="17">
        <v>30</v>
      </c>
      <c r="T188" s="18" t="s">
        <v>475</v>
      </c>
    </row>
    <row r="189" spans="1:20" ht="15.75" x14ac:dyDescent="0.25">
      <c r="A189" t="str">
        <f>VLOOKUP($B189,$Q$8:MS1161,2,FALSE)</f>
        <v>Akershus Skikrets  lag 4</v>
      </c>
      <c r="B189" s="7">
        <f>Q44</f>
        <v>33</v>
      </c>
      <c r="C189" t="str">
        <f>VLOOKUP($B189,$Q$8:MU1161,4,FALSE)</f>
        <v>G 16 år</v>
      </c>
      <c r="D189" s="1">
        <v>1</v>
      </c>
      <c r="E189" t="e">
        <f>VLOOKUP($H189,$I$8:O1196,2,FALSE)</f>
        <v>#N/A</v>
      </c>
      <c r="F189" s="1" t="e">
        <f>VLOOKUP($H189,$I$8:P1096,3,FALSE)</f>
        <v>#N/A</v>
      </c>
      <c r="G189" t="e">
        <f>VLOOKUP($H189,$I$8:Q1096,4,FALSE)</f>
        <v>#N/A</v>
      </c>
      <c r="H189" s="2"/>
      <c r="I189" s="17">
        <v>1301</v>
      </c>
      <c r="J189" s="18" t="s">
        <v>932</v>
      </c>
      <c r="K189" s="18" t="s">
        <v>933</v>
      </c>
      <c r="L189" s="17">
        <v>3676970</v>
      </c>
      <c r="M189" s="18" t="s">
        <v>14</v>
      </c>
      <c r="N189" s="18" t="s">
        <v>475</v>
      </c>
      <c r="O189" s="18" t="s">
        <v>934</v>
      </c>
      <c r="P189" t="e">
        <f t="shared" si="2"/>
        <v>#N/A</v>
      </c>
      <c r="Q189" s="19">
        <v>141</v>
      </c>
      <c r="R189" s="18" t="s">
        <v>439</v>
      </c>
      <c r="S189" s="17">
        <v>31</v>
      </c>
      <c r="T189" s="18" t="s">
        <v>475</v>
      </c>
    </row>
    <row r="190" spans="1:20" ht="15.75" x14ac:dyDescent="0.25">
      <c r="A190">
        <f>VLOOKUP($B189,$Q$8:MS1162,3,FALSE)</f>
        <v>4</v>
      </c>
      <c r="B190" s="7">
        <f>B189</f>
        <v>33</v>
      </c>
      <c r="C190"/>
      <c r="D190" s="1">
        <v>2</v>
      </c>
      <c r="E190" t="e">
        <f>VLOOKUP($H190,$I$8:O1197,2,FALSE)</f>
        <v>#N/A</v>
      </c>
      <c r="F190" s="1" t="e">
        <f>VLOOKUP($H190,$I$8:P1097,3,FALSE)</f>
        <v>#N/A</v>
      </c>
      <c r="G190" t="e">
        <f>VLOOKUP($H190,$I$8:Q1097,4,FALSE)</f>
        <v>#N/A</v>
      </c>
      <c r="H190" s="2"/>
      <c r="I190" s="17">
        <v>1311</v>
      </c>
      <c r="J190" s="18" t="s">
        <v>935</v>
      </c>
      <c r="K190" s="18" t="s">
        <v>936</v>
      </c>
      <c r="L190" s="17">
        <v>3823101</v>
      </c>
      <c r="M190" s="18" t="s">
        <v>14</v>
      </c>
      <c r="N190" s="18" t="s">
        <v>475</v>
      </c>
      <c r="O190" s="18" t="s">
        <v>937</v>
      </c>
      <c r="P190" t="e">
        <f t="shared" si="2"/>
        <v>#N/A</v>
      </c>
      <c r="Q190" s="19">
        <v>159</v>
      </c>
      <c r="R190" s="18" t="s">
        <v>440</v>
      </c>
      <c r="S190" s="17">
        <v>1</v>
      </c>
      <c r="T190" s="18" t="s">
        <v>476</v>
      </c>
    </row>
    <row r="191" spans="1:20" ht="15.75" x14ac:dyDescent="0.25">
      <c r="B191" s="7">
        <f>B189</f>
        <v>33</v>
      </c>
      <c r="C191"/>
      <c r="D191" s="1">
        <v>3</v>
      </c>
      <c r="E191" t="e">
        <f>VLOOKUP($H191,$I$8:O1198,2,FALSE)</f>
        <v>#N/A</v>
      </c>
      <c r="F191" s="1" t="e">
        <f>VLOOKUP($H191,$I$8:P1098,3,FALSE)</f>
        <v>#N/A</v>
      </c>
      <c r="G191" t="e">
        <f>VLOOKUP($H191,$I$8:Q1098,4,FALSE)</f>
        <v>#N/A</v>
      </c>
      <c r="H191" s="2"/>
      <c r="I191" s="17">
        <v>1313</v>
      </c>
      <c r="J191" s="18" t="s">
        <v>938</v>
      </c>
      <c r="K191" s="18" t="s">
        <v>46</v>
      </c>
      <c r="L191" s="17">
        <v>3913241</v>
      </c>
      <c r="M191" s="18" t="s">
        <v>14</v>
      </c>
      <c r="N191" s="18" t="s">
        <v>475</v>
      </c>
      <c r="O191" s="18"/>
      <c r="P191" t="e">
        <f t="shared" si="2"/>
        <v>#N/A</v>
      </c>
      <c r="Q191" s="19">
        <v>182</v>
      </c>
      <c r="R191" s="18" t="s">
        <v>441</v>
      </c>
      <c r="S191" s="17">
        <v>2</v>
      </c>
      <c r="T191" s="18" t="s">
        <v>476</v>
      </c>
    </row>
    <row r="192" spans="1:20" ht="15.75" x14ac:dyDescent="0.25">
      <c r="B192" s="7">
        <f>+B189</f>
        <v>33</v>
      </c>
      <c r="C192"/>
      <c r="D192" s="1">
        <v>4</v>
      </c>
      <c r="E192" t="e">
        <f>VLOOKUP($H192,$I$8:O1199,2,FALSE)</f>
        <v>#N/A</v>
      </c>
      <c r="F192" s="1" t="e">
        <f>VLOOKUP($H192,$I$8:P1099,3,FALSE)</f>
        <v>#N/A</v>
      </c>
      <c r="G192" t="e">
        <f>VLOOKUP($H192,$I$8:Q1099,4,FALSE)</f>
        <v>#N/A</v>
      </c>
      <c r="H192" s="2"/>
      <c r="I192" s="17">
        <v>1325</v>
      </c>
      <c r="J192" s="18" t="s">
        <v>939</v>
      </c>
      <c r="K192" s="18" t="s">
        <v>16</v>
      </c>
      <c r="L192" s="17">
        <v>3658440</v>
      </c>
      <c r="M192" s="18" t="s">
        <v>14</v>
      </c>
      <c r="N192" s="18" t="s">
        <v>475</v>
      </c>
      <c r="O192" s="18" t="s">
        <v>940</v>
      </c>
      <c r="P192" t="e">
        <f t="shared" si="2"/>
        <v>#N/A</v>
      </c>
      <c r="Q192" s="19">
        <v>13</v>
      </c>
      <c r="R192" s="18" t="s">
        <v>440</v>
      </c>
      <c r="S192" s="17">
        <v>1</v>
      </c>
      <c r="T192" s="18" t="s">
        <v>475</v>
      </c>
    </row>
    <row r="193" spans="1:20" x14ac:dyDescent="0.25">
      <c r="B193" s="1"/>
      <c r="D193" s="1"/>
      <c r="E193" s="1"/>
      <c r="G193" s="1"/>
      <c r="I193" s="17">
        <v>1331</v>
      </c>
      <c r="J193" s="18" t="s">
        <v>941</v>
      </c>
      <c r="K193" s="18" t="s">
        <v>63</v>
      </c>
      <c r="L193" s="17">
        <v>3659166</v>
      </c>
      <c r="M193" s="18" t="s">
        <v>14</v>
      </c>
      <c r="N193" s="18" t="s">
        <v>475</v>
      </c>
      <c r="O193" s="18" t="s">
        <v>942</v>
      </c>
      <c r="P193" t="e">
        <f t="shared" si="2"/>
        <v>#N/A</v>
      </c>
      <c r="Q193" s="19">
        <v>30</v>
      </c>
      <c r="R193" s="18" t="s">
        <v>441</v>
      </c>
      <c r="S193" s="17">
        <v>2</v>
      </c>
      <c r="T193" s="18" t="s">
        <v>475</v>
      </c>
    </row>
    <row r="194" spans="1:20" ht="15.75" x14ac:dyDescent="0.25">
      <c r="A194" t="str">
        <f>VLOOKUP($B194,$Q$8:MS1166,2,FALSE)</f>
        <v>Akershus Skikrets  lag 5</v>
      </c>
      <c r="B194" s="7">
        <f>Q45</f>
        <v>36</v>
      </c>
      <c r="C194" t="str">
        <f>VLOOKUP($B194,$Q$8:MU1166,4,FALSE)</f>
        <v>G 16 år</v>
      </c>
      <c r="D194" s="1">
        <v>1</v>
      </c>
      <c r="E194" t="e">
        <f>VLOOKUP($H194,$I$8:O1201,2,FALSE)</f>
        <v>#N/A</v>
      </c>
      <c r="F194" s="1" t="e">
        <f>VLOOKUP($H194,$I$8:P1101,3,FALSE)</f>
        <v>#N/A</v>
      </c>
      <c r="G194" t="e">
        <f>VLOOKUP($H194,$I$8:Q1101,4,FALSE)</f>
        <v>#N/A</v>
      </c>
      <c r="H194" s="2"/>
      <c r="I194" s="17">
        <v>1332</v>
      </c>
      <c r="J194" s="18" t="s">
        <v>943</v>
      </c>
      <c r="K194" s="18" t="s">
        <v>944</v>
      </c>
      <c r="L194" s="17">
        <v>3821766</v>
      </c>
      <c r="M194" s="18" t="s">
        <v>14</v>
      </c>
      <c r="N194" s="18" t="s">
        <v>475</v>
      </c>
      <c r="O194" s="18" t="s">
        <v>945</v>
      </c>
      <c r="P194" t="e">
        <f t="shared" si="2"/>
        <v>#N/A</v>
      </c>
      <c r="Q194" s="19">
        <v>111</v>
      </c>
      <c r="R194" s="18" t="s">
        <v>442</v>
      </c>
      <c r="S194" s="17">
        <v>3</v>
      </c>
      <c r="T194" s="18" t="s">
        <v>475</v>
      </c>
    </row>
    <row r="195" spans="1:20" ht="15.75" x14ac:dyDescent="0.25">
      <c r="A195">
        <f>VLOOKUP($B194,$Q$8:MS1167,3,FALSE)</f>
        <v>5</v>
      </c>
      <c r="B195" s="7">
        <f>B194</f>
        <v>36</v>
      </c>
      <c r="C195"/>
      <c r="D195" s="1">
        <v>2</v>
      </c>
      <c r="E195" t="e">
        <f>VLOOKUP($H195,$I$8:O1202,2,FALSE)</f>
        <v>#N/A</v>
      </c>
      <c r="F195" s="1" t="e">
        <f>VLOOKUP($H195,$I$8:P1102,3,FALSE)</f>
        <v>#N/A</v>
      </c>
      <c r="G195" t="e">
        <f>VLOOKUP($H195,$I$8:Q1102,4,FALSE)</f>
        <v>#N/A</v>
      </c>
      <c r="H195" s="2"/>
      <c r="I195" s="17">
        <v>1335</v>
      </c>
      <c r="J195" s="18" t="s">
        <v>946</v>
      </c>
      <c r="K195" s="18" t="s">
        <v>33</v>
      </c>
      <c r="L195" s="17">
        <v>3923380</v>
      </c>
      <c r="M195" s="18" t="s">
        <v>14</v>
      </c>
      <c r="N195" s="18" t="s">
        <v>475</v>
      </c>
      <c r="O195" s="18"/>
      <c r="P195" t="e">
        <f t="shared" si="2"/>
        <v>#N/A</v>
      </c>
      <c r="Q195" s="19">
        <v>121</v>
      </c>
      <c r="R195" s="18" t="s">
        <v>443</v>
      </c>
      <c r="S195" s="17">
        <v>4</v>
      </c>
      <c r="T195" s="18" t="s">
        <v>475</v>
      </c>
    </row>
    <row r="196" spans="1:20" ht="15.75" x14ac:dyDescent="0.25">
      <c r="B196" s="7">
        <f>B194</f>
        <v>36</v>
      </c>
      <c r="C196"/>
      <c r="D196" s="1">
        <v>3</v>
      </c>
      <c r="E196" t="e">
        <f>VLOOKUP($H196,$I$8:O1203,2,FALSE)</f>
        <v>#N/A</v>
      </c>
      <c r="F196" s="1" t="e">
        <f>VLOOKUP($H196,$I$8:P1103,3,FALSE)</f>
        <v>#N/A</v>
      </c>
      <c r="G196" t="e">
        <f>VLOOKUP($H196,$I$8:Q1103,4,FALSE)</f>
        <v>#N/A</v>
      </c>
      <c r="H196" s="2"/>
      <c r="I196" s="17">
        <v>1336</v>
      </c>
      <c r="J196" s="18" t="s">
        <v>947</v>
      </c>
      <c r="K196" s="18" t="s">
        <v>56</v>
      </c>
      <c r="L196" s="17">
        <v>3810595</v>
      </c>
      <c r="M196" s="18" t="s">
        <v>14</v>
      </c>
      <c r="N196" s="18" t="s">
        <v>475</v>
      </c>
      <c r="O196" s="18" t="s">
        <v>494</v>
      </c>
      <c r="P196" t="e">
        <f t="shared" si="2"/>
        <v>#N/A</v>
      </c>
      <c r="Q196" s="19">
        <v>157</v>
      </c>
      <c r="R196" s="18" t="s">
        <v>444</v>
      </c>
      <c r="S196" s="17">
        <v>1</v>
      </c>
      <c r="T196" s="18" t="s">
        <v>476</v>
      </c>
    </row>
    <row r="197" spans="1:20" ht="15.75" x14ac:dyDescent="0.25">
      <c r="B197" s="7">
        <f>+B194</f>
        <v>36</v>
      </c>
      <c r="C197"/>
      <c r="D197" s="1">
        <v>4</v>
      </c>
      <c r="E197" t="e">
        <f>VLOOKUP($H197,$I$8:O1204,2,FALSE)</f>
        <v>#N/A</v>
      </c>
      <c r="F197" s="1" t="e">
        <f>VLOOKUP($H197,$I$8:P1104,3,FALSE)</f>
        <v>#N/A</v>
      </c>
      <c r="G197" t="e">
        <f>VLOOKUP($H197,$I$8:Q1104,4,FALSE)</f>
        <v>#N/A</v>
      </c>
      <c r="H197" s="2"/>
      <c r="I197" s="17">
        <v>1337</v>
      </c>
      <c r="J197" s="18" t="s">
        <v>948</v>
      </c>
      <c r="K197" s="18" t="s">
        <v>949</v>
      </c>
      <c r="L197" s="17">
        <v>5669</v>
      </c>
      <c r="M197" s="18" t="s">
        <v>14</v>
      </c>
      <c r="N197" s="18" t="s">
        <v>475</v>
      </c>
      <c r="O197" s="18" t="s">
        <v>950</v>
      </c>
      <c r="P197" t="e">
        <f t="shared" si="2"/>
        <v>#N/A</v>
      </c>
      <c r="Q197" s="19">
        <v>172</v>
      </c>
      <c r="R197" s="18" t="s">
        <v>445</v>
      </c>
      <c r="S197" s="17">
        <v>2</v>
      </c>
      <c r="T197" s="18" t="s">
        <v>476</v>
      </c>
    </row>
    <row r="198" spans="1:20" x14ac:dyDescent="0.25">
      <c r="B198" s="1"/>
      <c r="D198" s="1"/>
      <c r="E198" s="1"/>
      <c r="G198" s="1"/>
      <c r="I198" s="17">
        <v>1351</v>
      </c>
      <c r="J198" s="18" t="s">
        <v>951</v>
      </c>
      <c r="K198" s="18" t="s">
        <v>88</v>
      </c>
      <c r="L198" s="17">
        <v>3656303</v>
      </c>
      <c r="M198" s="18" t="s">
        <v>14</v>
      </c>
      <c r="N198" s="18" t="s">
        <v>475</v>
      </c>
      <c r="O198" s="18" t="s">
        <v>952</v>
      </c>
      <c r="P198" t="e">
        <f t="shared" si="2"/>
        <v>#N/A</v>
      </c>
      <c r="Q198" s="19">
        <v>195</v>
      </c>
      <c r="R198" s="18" t="s">
        <v>446</v>
      </c>
      <c r="S198" s="17">
        <v>3</v>
      </c>
      <c r="T198" s="18" t="s">
        <v>476</v>
      </c>
    </row>
    <row r="199" spans="1:20" ht="15.75" x14ac:dyDescent="0.25">
      <c r="A199" t="str">
        <f>VLOOKUP($B199,$Q$8:MS1171,2,FALSE)</f>
        <v>Akershus Skikrets  lag 6</v>
      </c>
      <c r="B199" s="7">
        <f>Q46</f>
        <v>39</v>
      </c>
      <c r="C199" t="str">
        <f>VLOOKUP($B199,$Q$8:MU1171,4,FALSE)</f>
        <v>G 16 år</v>
      </c>
      <c r="D199" s="1">
        <v>1</v>
      </c>
      <c r="E199" t="e">
        <f>VLOOKUP($H199,$I$8:O1206,2,FALSE)</f>
        <v>#N/A</v>
      </c>
      <c r="F199" s="1" t="e">
        <f>VLOOKUP($H199,$I$8:P1106,3,FALSE)</f>
        <v>#N/A</v>
      </c>
      <c r="G199" t="e">
        <f>VLOOKUP($H199,$I$8:Q1106,4,FALSE)</f>
        <v>#N/A</v>
      </c>
      <c r="H199" s="2"/>
      <c r="I199" s="17">
        <v>1354</v>
      </c>
      <c r="J199" s="18" t="s">
        <v>953</v>
      </c>
      <c r="K199" s="18" t="s">
        <v>954</v>
      </c>
      <c r="L199" s="17">
        <v>3643699</v>
      </c>
      <c r="M199" s="18" t="s">
        <v>14</v>
      </c>
      <c r="N199" s="18" t="s">
        <v>475</v>
      </c>
      <c r="O199" s="18" t="s">
        <v>955</v>
      </c>
      <c r="P199" t="e">
        <f t="shared" si="2"/>
        <v>#N/A</v>
      </c>
      <c r="Q199" s="19">
        <v>202</v>
      </c>
      <c r="R199" s="18" t="s">
        <v>447</v>
      </c>
      <c r="S199" s="17">
        <v>4</v>
      </c>
      <c r="T199" s="18" t="s">
        <v>476</v>
      </c>
    </row>
    <row r="200" spans="1:20" ht="15.75" x14ac:dyDescent="0.25">
      <c r="A200">
        <f>VLOOKUP($B199,$Q$8:MS1172,3,FALSE)</f>
        <v>6</v>
      </c>
      <c r="B200" s="7">
        <f>B199</f>
        <v>39</v>
      </c>
      <c r="C200"/>
      <c r="D200" s="1">
        <v>2</v>
      </c>
      <c r="E200" t="e">
        <f>VLOOKUP($H200,$I$8:O1207,2,FALSE)</f>
        <v>#N/A</v>
      </c>
      <c r="F200" s="1" t="e">
        <f>VLOOKUP($H200,$I$8:P1107,3,FALSE)</f>
        <v>#N/A</v>
      </c>
      <c r="G200" t="e">
        <f>VLOOKUP($H200,$I$8:Q1107,4,FALSE)</f>
        <v>#N/A</v>
      </c>
      <c r="H200" s="2"/>
      <c r="I200" s="17">
        <v>1359</v>
      </c>
      <c r="J200" s="18" t="s">
        <v>956</v>
      </c>
      <c r="K200" s="18" t="s">
        <v>847</v>
      </c>
      <c r="L200" s="17">
        <v>4023081</v>
      </c>
      <c r="M200" s="18" t="s">
        <v>14</v>
      </c>
      <c r="N200" s="18" t="s">
        <v>475</v>
      </c>
      <c r="O200" s="18" t="s">
        <v>957</v>
      </c>
      <c r="P200" t="e">
        <f t="shared" si="2"/>
        <v>#N/A</v>
      </c>
      <c r="Q200" s="19">
        <v>207</v>
      </c>
      <c r="R200" s="18" t="s">
        <v>448</v>
      </c>
      <c r="S200" s="17">
        <v>5</v>
      </c>
      <c r="T200" s="18" t="s">
        <v>476</v>
      </c>
    </row>
    <row r="201" spans="1:20" ht="15.75" x14ac:dyDescent="0.25">
      <c r="B201" s="7">
        <f>B199</f>
        <v>39</v>
      </c>
      <c r="C201"/>
      <c r="D201" s="1">
        <v>3</v>
      </c>
      <c r="E201" t="e">
        <f>VLOOKUP($H201,$I$8:O1208,2,FALSE)</f>
        <v>#N/A</v>
      </c>
      <c r="F201" s="1" t="e">
        <f>VLOOKUP($H201,$I$8:P1108,3,FALSE)</f>
        <v>#N/A</v>
      </c>
      <c r="G201" t="e">
        <f>VLOOKUP($H201,$I$8:Q1108,4,FALSE)</f>
        <v>#N/A</v>
      </c>
      <c r="H201" s="2"/>
      <c r="I201" s="17">
        <v>1362</v>
      </c>
      <c r="J201" s="18" t="s">
        <v>958</v>
      </c>
      <c r="K201" s="18" t="s">
        <v>959</v>
      </c>
      <c r="L201" s="17">
        <v>3726155</v>
      </c>
      <c r="M201" s="18" t="s">
        <v>14</v>
      </c>
      <c r="N201" s="18" t="s">
        <v>475</v>
      </c>
      <c r="O201" s="18" t="s">
        <v>960</v>
      </c>
      <c r="P201" t="e">
        <f t="shared" ref="P201:P264" si="3">VLOOKUP(I201,$H$9:$H$999,1,FALSE)</f>
        <v>#N/A</v>
      </c>
      <c r="Q201" s="19">
        <v>211</v>
      </c>
      <c r="R201" s="18" t="s">
        <v>449</v>
      </c>
      <c r="S201" s="17">
        <v>6</v>
      </c>
      <c r="T201" s="18" t="s">
        <v>476</v>
      </c>
    </row>
    <row r="202" spans="1:20" ht="15.75" x14ac:dyDescent="0.25">
      <c r="B202" s="7">
        <f>+B199</f>
        <v>39</v>
      </c>
      <c r="C202"/>
      <c r="D202" s="1">
        <v>4</v>
      </c>
      <c r="E202" t="e">
        <f>VLOOKUP($H202,$I$8:O1209,2,FALSE)</f>
        <v>#N/A</v>
      </c>
      <c r="F202" s="1" t="e">
        <f>VLOOKUP($H202,$I$8:P1109,3,FALSE)</f>
        <v>#N/A</v>
      </c>
      <c r="G202" t="e">
        <f>VLOOKUP($H202,$I$8:Q1109,4,FALSE)</f>
        <v>#N/A</v>
      </c>
      <c r="H202" s="2"/>
      <c r="I202" s="17">
        <v>1364</v>
      </c>
      <c r="J202" s="18" t="s">
        <v>961</v>
      </c>
      <c r="K202" s="18" t="s">
        <v>962</v>
      </c>
      <c r="L202" s="17">
        <v>3730710</v>
      </c>
      <c r="M202" s="18" t="s">
        <v>14</v>
      </c>
      <c r="N202" s="18" t="s">
        <v>475</v>
      </c>
      <c r="O202" s="18" t="s">
        <v>963</v>
      </c>
      <c r="P202" t="e">
        <f t="shared" si="3"/>
        <v>#N/A</v>
      </c>
      <c r="Q202" s="19">
        <v>218</v>
      </c>
      <c r="R202" s="18" t="s">
        <v>450</v>
      </c>
      <c r="S202" s="17">
        <v>7</v>
      </c>
      <c r="T202" s="18" t="s">
        <v>476</v>
      </c>
    </row>
    <row r="203" spans="1:20" x14ac:dyDescent="0.25">
      <c r="B203" s="1"/>
      <c r="D203" s="1"/>
      <c r="E203" s="1"/>
      <c r="G203" s="1"/>
      <c r="I203" s="17">
        <v>1370</v>
      </c>
      <c r="J203" s="18" t="s">
        <v>964</v>
      </c>
      <c r="K203" s="18" t="s">
        <v>965</v>
      </c>
      <c r="L203" s="17">
        <v>3644671</v>
      </c>
      <c r="M203" s="18" t="s">
        <v>14</v>
      </c>
      <c r="N203" s="18" t="s">
        <v>475</v>
      </c>
      <c r="O203" s="18" t="s">
        <v>966</v>
      </c>
      <c r="P203" t="e">
        <f t="shared" si="3"/>
        <v>#N/A</v>
      </c>
      <c r="Q203" s="19">
        <v>240</v>
      </c>
      <c r="R203" s="18" t="s">
        <v>451</v>
      </c>
      <c r="S203" s="17">
        <v>8</v>
      </c>
      <c r="T203" s="18" t="s">
        <v>476</v>
      </c>
    </row>
    <row r="204" spans="1:20" ht="15.75" x14ac:dyDescent="0.25">
      <c r="A204" t="str">
        <f>VLOOKUP($B204,$Q$8:MS1176,2,FALSE)</f>
        <v>Akershus Skikrets  lag 7</v>
      </c>
      <c r="B204" s="7">
        <f>Q47</f>
        <v>45</v>
      </c>
      <c r="C204" t="str">
        <f>VLOOKUP($B204,$Q$8:MU1176,4,FALSE)</f>
        <v>G 16 år</v>
      </c>
      <c r="D204" s="1">
        <v>1</v>
      </c>
      <c r="E204" t="e">
        <f>VLOOKUP($H204,$I$8:O1211,2,FALSE)</f>
        <v>#N/A</v>
      </c>
      <c r="F204" s="1" t="e">
        <f>VLOOKUP($H204,$I$8:P1111,3,FALSE)</f>
        <v>#N/A</v>
      </c>
      <c r="G204" t="e">
        <f>VLOOKUP($H204,$I$8:Q1111,4,FALSE)</f>
        <v>#N/A</v>
      </c>
      <c r="H204" s="2"/>
      <c r="I204" s="17">
        <v>1378</v>
      </c>
      <c r="J204" s="18" t="s">
        <v>967</v>
      </c>
      <c r="K204" s="18" t="s">
        <v>968</v>
      </c>
      <c r="L204" s="17">
        <v>3658143</v>
      </c>
      <c r="M204" s="18" t="s">
        <v>14</v>
      </c>
      <c r="N204" s="18" t="s">
        <v>475</v>
      </c>
      <c r="O204" s="18" t="s">
        <v>969</v>
      </c>
      <c r="P204" t="e">
        <f t="shared" si="3"/>
        <v>#N/A</v>
      </c>
      <c r="Q204" s="19">
        <v>242</v>
      </c>
      <c r="R204" s="18" t="s">
        <v>452</v>
      </c>
      <c r="S204" s="17">
        <v>9</v>
      </c>
      <c r="T204" s="18" t="s">
        <v>476</v>
      </c>
    </row>
    <row r="205" spans="1:20" ht="15.75" x14ac:dyDescent="0.25">
      <c r="A205">
        <f>VLOOKUP($B204,$Q$8:MS1177,3,FALSE)</f>
        <v>7</v>
      </c>
      <c r="B205" s="7">
        <f>B204</f>
        <v>45</v>
      </c>
      <c r="C205"/>
      <c r="D205" s="1">
        <v>2</v>
      </c>
      <c r="E205" t="e">
        <f>VLOOKUP($H205,$I$8:O1212,2,FALSE)</f>
        <v>#N/A</v>
      </c>
      <c r="F205" s="1" t="e">
        <f>VLOOKUP($H205,$I$8:P1112,3,FALSE)</f>
        <v>#N/A</v>
      </c>
      <c r="G205" t="e">
        <f>VLOOKUP($H205,$I$8:Q1112,4,FALSE)</f>
        <v>#N/A</v>
      </c>
      <c r="H205" s="2"/>
      <c r="I205" s="17">
        <v>1382</v>
      </c>
      <c r="J205" s="18" t="s">
        <v>621</v>
      </c>
      <c r="K205" s="18" t="s">
        <v>970</v>
      </c>
      <c r="L205" s="17">
        <v>3639689</v>
      </c>
      <c r="M205" s="18" t="s">
        <v>14</v>
      </c>
      <c r="N205" s="18" t="s">
        <v>475</v>
      </c>
      <c r="O205" s="18" t="s">
        <v>971</v>
      </c>
      <c r="P205" t="e">
        <f t="shared" si="3"/>
        <v>#N/A</v>
      </c>
      <c r="Q205" s="19">
        <v>244</v>
      </c>
      <c r="R205" s="18" t="s">
        <v>453</v>
      </c>
      <c r="S205" s="17">
        <v>10</v>
      </c>
      <c r="T205" s="18" t="s">
        <v>476</v>
      </c>
    </row>
    <row r="206" spans="1:20" ht="15.75" x14ac:dyDescent="0.25">
      <c r="B206" s="7">
        <f>B204</f>
        <v>45</v>
      </c>
      <c r="C206"/>
      <c r="D206" s="1">
        <v>3</v>
      </c>
      <c r="E206" t="e">
        <f>VLOOKUP($H206,$I$8:O1213,2,FALSE)</f>
        <v>#N/A</v>
      </c>
      <c r="F206" s="1" t="e">
        <f>VLOOKUP($H206,$I$8:P1113,3,FALSE)</f>
        <v>#N/A</v>
      </c>
      <c r="G206" t="e">
        <f>VLOOKUP($H206,$I$8:Q1113,4,FALSE)</f>
        <v>#N/A</v>
      </c>
      <c r="H206" s="2"/>
      <c r="I206" s="17">
        <v>1390</v>
      </c>
      <c r="J206" s="18" t="s">
        <v>972</v>
      </c>
      <c r="K206" s="18" t="s">
        <v>973</v>
      </c>
      <c r="L206" s="17">
        <v>4021119</v>
      </c>
      <c r="M206" s="18" t="s">
        <v>14</v>
      </c>
      <c r="N206" s="18" t="s">
        <v>475</v>
      </c>
      <c r="O206" s="18" t="s">
        <v>974</v>
      </c>
      <c r="P206" t="e">
        <f t="shared" si="3"/>
        <v>#N/A</v>
      </c>
      <c r="Q206" s="19">
        <v>5</v>
      </c>
      <c r="R206" s="18" t="s">
        <v>444</v>
      </c>
      <c r="S206" s="17">
        <v>1</v>
      </c>
      <c r="T206" s="18" t="s">
        <v>475</v>
      </c>
    </row>
    <row r="207" spans="1:20" ht="15.75" x14ac:dyDescent="0.25">
      <c r="B207" s="7">
        <f>+B204</f>
        <v>45</v>
      </c>
      <c r="C207"/>
      <c r="D207" s="1">
        <v>4</v>
      </c>
      <c r="E207" t="e">
        <f>VLOOKUP($H207,$I$8:O1214,2,FALSE)</f>
        <v>#N/A</v>
      </c>
      <c r="F207" s="1" t="e">
        <f>VLOOKUP($H207,$I$8:P1114,3,FALSE)</f>
        <v>#N/A</v>
      </c>
      <c r="G207" t="e">
        <f>VLOOKUP($H207,$I$8:Q1114,4,FALSE)</f>
        <v>#N/A</v>
      </c>
      <c r="H207" s="2"/>
      <c r="I207" s="17">
        <v>1393</v>
      </c>
      <c r="J207" s="18" t="s">
        <v>718</v>
      </c>
      <c r="K207" s="18" t="s">
        <v>975</v>
      </c>
      <c r="L207" s="17">
        <v>3999539</v>
      </c>
      <c r="M207" s="18" t="s">
        <v>14</v>
      </c>
      <c r="N207" s="18" t="s">
        <v>475</v>
      </c>
      <c r="O207" s="18" t="s">
        <v>976</v>
      </c>
      <c r="P207" t="e">
        <f t="shared" si="3"/>
        <v>#N/A</v>
      </c>
      <c r="Q207" s="19">
        <v>17</v>
      </c>
      <c r="R207" s="18" t="s">
        <v>445</v>
      </c>
      <c r="S207" s="17">
        <v>2</v>
      </c>
      <c r="T207" s="18" t="s">
        <v>475</v>
      </c>
    </row>
    <row r="208" spans="1:20" x14ac:dyDescent="0.25">
      <c r="B208" s="1"/>
      <c r="D208" s="1"/>
      <c r="E208" s="1"/>
      <c r="G208" s="1"/>
      <c r="I208" s="17">
        <v>1398</v>
      </c>
      <c r="J208" s="18" t="s">
        <v>977</v>
      </c>
      <c r="K208" s="18" t="s">
        <v>978</v>
      </c>
      <c r="L208" s="17">
        <v>3824810</v>
      </c>
      <c r="M208" s="18" t="s">
        <v>14</v>
      </c>
      <c r="N208" s="18" t="s">
        <v>475</v>
      </c>
      <c r="O208" s="18" t="s">
        <v>979</v>
      </c>
      <c r="P208" t="e">
        <f t="shared" si="3"/>
        <v>#N/A</v>
      </c>
      <c r="Q208" s="19">
        <v>23</v>
      </c>
      <c r="R208" s="18" t="s">
        <v>446</v>
      </c>
      <c r="S208" s="17">
        <v>3</v>
      </c>
      <c r="T208" s="18" t="s">
        <v>475</v>
      </c>
    </row>
    <row r="209" spans="1:20" ht="15.75" x14ac:dyDescent="0.25">
      <c r="A209" t="str">
        <f>VLOOKUP($B209,$Q$8:MS1181,2,FALSE)</f>
        <v>Akershus Skikrets  lag 8</v>
      </c>
      <c r="B209" s="7">
        <f>Q48</f>
        <v>49</v>
      </c>
      <c r="C209" t="str">
        <f>VLOOKUP($B209,$Q$8:MU1181,4,FALSE)</f>
        <v>G 16 år</v>
      </c>
      <c r="D209" s="1">
        <v>1</v>
      </c>
      <c r="E209" t="e">
        <f>VLOOKUP($H209,$I$8:O1216,2,FALSE)</f>
        <v>#N/A</v>
      </c>
      <c r="F209" s="1" t="e">
        <f>VLOOKUP($H209,$I$8:P1116,3,FALSE)</f>
        <v>#N/A</v>
      </c>
      <c r="G209" t="e">
        <f>VLOOKUP($H209,$I$8:Q1116,4,FALSE)</f>
        <v>#N/A</v>
      </c>
      <c r="H209" s="2"/>
      <c r="I209" s="17">
        <v>1400</v>
      </c>
      <c r="J209" s="18" t="s">
        <v>980</v>
      </c>
      <c r="K209" s="18" t="s">
        <v>981</v>
      </c>
      <c r="L209" s="17">
        <v>3650892</v>
      </c>
      <c r="M209" s="18" t="s">
        <v>14</v>
      </c>
      <c r="N209" s="18" t="s">
        <v>475</v>
      </c>
      <c r="O209" s="18" t="s">
        <v>982</v>
      </c>
      <c r="P209" t="e">
        <f t="shared" si="3"/>
        <v>#N/A</v>
      </c>
      <c r="Q209" s="19">
        <v>37</v>
      </c>
      <c r="R209" s="18" t="s">
        <v>447</v>
      </c>
      <c r="S209" s="17">
        <v>4</v>
      </c>
      <c r="T209" s="18" t="s">
        <v>475</v>
      </c>
    </row>
    <row r="210" spans="1:20" ht="15.75" x14ac:dyDescent="0.25">
      <c r="A210">
        <f>VLOOKUP($B209,$Q$8:MS1182,3,FALSE)</f>
        <v>8</v>
      </c>
      <c r="B210" s="7">
        <f>B209</f>
        <v>49</v>
      </c>
      <c r="C210"/>
      <c r="D210" s="1">
        <v>2</v>
      </c>
      <c r="E210" t="e">
        <f>VLOOKUP($H210,$I$8:O1217,2,FALSE)</f>
        <v>#N/A</v>
      </c>
      <c r="F210" s="1" t="e">
        <f>VLOOKUP($H210,$I$8:P1117,3,FALSE)</f>
        <v>#N/A</v>
      </c>
      <c r="G210" t="e">
        <f>VLOOKUP($H210,$I$8:Q1117,4,FALSE)</f>
        <v>#N/A</v>
      </c>
      <c r="H210" s="2"/>
      <c r="I210" s="17">
        <v>1424</v>
      </c>
      <c r="J210" s="18" t="s">
        <v>983</v>
      </c>
      <c r="K210" s="18" t="s">
        <v>984</v>
      </c>
      <c r="L210" s="17">
        <v>3908738</v>
      </c>
      <c r="M210" s="18" t="s">
        <v>14</v>
      </c>
      <c r="N210" s="18" t="s">
        <v>475</v>
      </c>
      <c r="O210" s="18" t="s">
        <v>985</v>
      </c>
      <c r="P210" t="e">
        <f t="shared" si="3"/>
        <v>#N/A</v>
      </c>
      <c r="Q210" s="19">
        <v>42</v>
      </c>
      <c r="R210" s="18" t="s">
        <v>448</v>
      </c>
      <c r="S210" s="17">
        <v>5</v>
      </c>
      <c r="T210" s="18" t="s">
        <v>475</v>
      </c>
    </row>
    <row r="211" spans="1:20" ht="15.75" x14ac:dyDescent="0.25">
      <c r="B211" s="7">
        <f>B209</f>
        <v>49</v>
      </c>
      <c r="C211"/>
      <c r="D211" s="1">
        <v>3</v>
      </c>
      <c r="E211" t="e">
        <f>VLOOKUP($H211,$I$8:O1218,2,FALSE)</f>
        <v>#N/A</v>
      </c>
      <c r="F211" s="1" t="e">
        <f>VLOOKUP($H211,$I$8:P1118,3,FALSE)</f>
        <v>#N/A</v>
      </c>
      <c r="G211" t="e">
        <f>VLOOKUP($H211,$I$8:Q1118,4,FALSE)</f>
        <v>#N/A</v>
      </c>
      <c r="H211" s="2"/>
      <c r="I211" s="17">
        <v>1431</v>
      </c>
      <c r="J211" s="18" t="s">
        <v>986</v>
      </c>
      <c r="K211" s="18" t="s">
        <v>987</v>
      </c>
      <c r="L211" s="17">
        <v>3646460</v>
      </c>
      <c r="M211" s="18" t="s">
        <v>14</v>
      </c>
      <c r="N211" s="18" t="s">
        <v>475</v>
      </c>
      <c r="O211" s="18" t="s">
        <v>988</v>
      </c>
      <c r="P211" t="e">
        <f t="shared" si="3"/>
        <v>#N/A</v>
      </c>
      <c r="Q211" s="19">
        <v>61</v>
      </c>
      <c r="R211" s="18" t="s">
        <v>449</v>
      </c>
      <c r="S211" s="17">
        <v>6</v>
      </c>
      <c r="T211" s="18" t="s">
        <v>475</v>
      </c>
    </row>
    <row r="212" spans="1:20" ht="15.75" x14ac:dyDescent="0.25">
      <c r="B212" s="7">
        <f>+B209</f>
        <v>49</v>
      </c>
      <c r="C212"/>
      <c r="D212" s="1">
        <v>4</v>
      </c>
      <c r="E212" t="e">
        <f>VLOOKUP($H212,$I$8:O1219,2,FALSE)</f>
        <v>#N/A</v>
      </c>
      <c r="F212" s="1" t="e">
        <f>VLOOKUP($H212,$I$8:P1119,3,FALSE)</f>
        <v>#N/A</v>
      </c>
      <c r="G212" t="e">
        <f>VLOOKUP($H212,$I$8:Q1119,4,FALSE)</f>
        <v>#N/A</v>
      </c>
      <c r="H212" s="2"/>
      <c r="I212" s="17">
        <v>1436</v>
      </c>
      <c r="J212" s="18" t="s">
        <v>989</v>
      </c>
      <c r="K212" s="18" t="s">
        <v>990</v>
      </c>
      <c r="L212" s="17">
        <v>4021549</v>
      </c>
      <c r="M212" s="18" t="s">
        <v>14</v>
      </c>
      <c r="N212" s="18" t="s">
        <v>475</v>
      </c>
      <c r="O212" s="18" t="s">
        <v>991</v>
      </c>
      <c r="P212" t="e">
        <f t="shared" si="3"/>
        <v>#N/A</v>
      </c>
      <c r="Q212" s="19">
        <v>64</v>
      </c>
      <c r="R212" s="18" t="s">
        <v>450</v>
      </c>
      <c r="S212" s="17">
        <v>7</v>
      </c>
      <c r="T212" s="18" t="s">
        <v>475</v>
      </c>
    </row>
    <row r="213" spans="1:20" x14ac:dyDescent="0.25">
      <c r="B213" s="1"/>
      <c r="D213" s="1"/>
      <c r="E213" s="1"/>
      <c r="G213" s="1"/>
      <c r="I213" s="17">
        <v>1440</v>
      </c>
      <c r="J213" s="18" t="s">
        <v>992</v>
      </c>
      <c r="K213" s="18" t="s">
        <v>993</v>
      </c>
      <c r="L213" s="17">
        <v>3774403</v>
      </c>
      <c r="M213" s="18" t="s">
        <v>14</v>
      </c>
      <c r="N213" s="18" t="s">
        <v>475</v>
      </c>
      <c r="O213" s="18" t="s">
        <v>994</v>
      </c>
      <c r="P213" t="e">
        <f t="shared" si="3"/>
        <v>#N/A</v>
      </c>
      <c r="Q213" s="19">
        <v>65</v>
      </c>
      <c r="R213" s="18" t="s">
        <v>451</v>
      </c>
      <c r="S213" s="17">
        <v>8</v>
      </c>
      <c r="T213" s="18" t="s">
        <v>475</v>
      </c>
    </row>
    <row r="214" spans="1:20" ht="15.75" x14ac:dyDescent="0.25">
      <c r="A214" t="str">
        <f>VLOOKUP($B214,$Q$8:MS1186,2,FALSE)</f>
        <v>Akershus Skikrets  lag 9</v>
      </c>
      <c r="B214" s="7">
        <f>Q49</f>
        <v>53</v>
      </c>
      <c r="C214" t="str">
        <f>VLOOKUP($B214,$Q$8:MU1186,4,FALSE)</f>
        <v>G 16 år</v>
      </c>
      <c r="D214" s="1">
        <v>1</v>
      </c>
      <c r="E214" t="e">
        <f>VLOOKUP($H214,$I$8:O1221,2,FALSE)</f>
        <v>#N/A</v>
      </c>
      <c r="F214" s="1" t="e">
        <f>VLOOKUP($H214,$I$8:P1121,3,FALSE)</f>
        <v>#N/A</v>
      </c>
      <c r="G214" t="e">
        <f>VLOOKUP($H214,$I$8:Q1121,4,FALSE)</f>
        <v>#N/A</v>
      </c>
      <c r="H214" s="2"/>
      <c r="I214" s="17">
        <v>1448</v>
      </c>
      <c r="J214" s="18" t="s">
        <v>995</v>
      </c>
      <c r="K214" s="18" t="s">
        <v>996</v>
      </c>
      <c r="L214" s="17">
        <v>4023271</v>
      </c>
      <c r="M214" s="18" t="s">
        <v>14</v>
      </c>
      <c r="N214" s="18" t="s">
        <v>475</v>
      </c>
      <c r="O214" s="18" t="s">
        <v>997</v>
      </c>
      <c r="P214" t="e">
        <f t="shared" si="3"/>
        <v>#N/A</v>
      </c>
      <c r="Q214" s="19">
        <v>66</v>
      </c>
      <c r="R214" s="18" t="s">
        <v>452</v>
      </c>
      <c r="S214" s="17">
        <v>9</v>
      </c>
      <c r="T214" s="18" t="s">
        <v>475</v>
      </c>
    </row>
    <row r="215" spans="1:20" ht="15.75" x14ac:dyDescent="0.25">
      <c r="A215">
        <f>VLOOKUP($B214,$Q$8:MS1187,3,FALSE)</f>
        <v>9</v>
      </c>
      <c r="B215" s="7">
        <f>B214</f>
        <v>53</v>
      </c>
      <c r="C215"/>
      <c r="D215" s="1">
        <v>2</v>
      </c>
      <c r="E215" t="e">
        <f>VLOOKUP($H215,$I$8:O1222,2,FALSE)</f>
        <v>#N/A</v>
      </c>
      <c r="F215" s="1" t="e">
        <f>VLOOKUP($H215,$I$8:P1122,3,FALSE)</f>
        <v>#N/A</v>
      </c>
      <c r="G215" t="e">
        <f>VLOOKUP($H215,$I$8:Q1122,4,FALSE)</f>
        <v>#N/A</v>
      </c>
      <c r="H215" s="2"/>
      <c r="I215" s="17">
        <v>1450</v>
      </c>
      <c r="J215" s="18" t="s">
        <v>998</v>
      </c>
      <c r="K215" s="18" t="s">
        <v>32</v>
      </c>
      <c r="L215" s="17">
        <v>3705282</v>
      </c>
      <c r="M215" s="18" t="s">
        <v>14</v>
      </c>
      <c r="N215" s="18" t="s">
        <v>475</v>
      </c>
      <c r="O215" s="18" t="s">
        <v>999</v>
      </c>
      <c r="P215" t="e">
        <f t="shared" si="3"/>
        <v>#N/A</v>
      </c>
      <c r="Q215" s="19">
        <v>68</v>
      </c>
      <c r="R215" s="18" t="s">
        <v>453</v>
      </c>
      <c r="S215" s="17">
        <v>10</v>
      </c>
      <c r="T215" s="18" t="s">
        <v>475</v>
      </c>
    </row>
    <row r="216" spans="1:20" ht="15.75" x14ac:dyDescent="0.25">
      <c r="B216" s="7">
        <f>B214</f>
        <v>53</v>
      </c>
      <c r="C216"/>
      <c r="D216" s="1">
        <v>3</v>
      </c>
      <c r="E216" t="e">
        <f>VLOOKUP($H216,$I$8:O1223,2,FALSE)</f>
        <v>#N/A</v>
      </c>
      <c r="F216" s="1" t="e">
        <f>VLOOKUP($H216,$I$8:P1123,3,FALSE)</f>
        <v>#N/A</v>
      </c>
      <c r="G216" t="e">
        <f>VLOOKUP($H216,$I$8:Q1123,4,FALSE)</f>
        <v>#N/A</v>
      </c>
      <c r="H216" s="2"/>
      <c r="I216" s="17">
        <v>1468</v>
      </c>
      <c r="J216" s="18" t="s">
        <v>695</v>
      </c>
      <c r="K216" s="18" t="s">
        <v>687</v>
      </c>
      <c r="L216" s="17">
        <v>5610</v>
      </c>
      <c r="M216" s="18" t="s">
        <v>14</v>
      </c>
      <c r="N216" s="18" t="s">
        <v>475</v>
      </c>
      <c r="O216" s="18" t="s">
        <v>1000</v>
      </c>
      <c r="P216" t="e">
        <f t="shared" si="3"/>
        <v>#N/A</v>
      </c>
      <c r="Q216" s="19">
        <v>76</v>
      </c>
      <c r="R216" s="18" t="s">
        <v>454</v>
      </c>
      <c r="S216" s="17">
        <v>11</v>
      </c>
      <c r="T216" s="18" t="s">
        <v>475</v>
      </c>
    </row>
    <row r="217" spans="1:20" ht="15.75" x14ac:dyDescent="0.25">
      <c r="B217" s="7">
        <f>+B214</f>
        <v>53</v>
      </c>
      <c r="C217"/>
      <c r="D217" s="1">
        <v>4</v>
      </c>
      <c r="E217" t="e">
        <f>VLOOKUP($H217,$I$8:O1224,2,FALSE)</f>
        <v>#N/A</v>
      </c>
      <c r="F217" s="1" t="e">
        <f>VLOOKUP($H217,$I$8:P1124,3,FALSE)</f>
        <v>#N/A</v>
      </c>
      <c r="G217" t="e">
        <f>VLOOKUP($H217,$I$8:Q1124,4,FALSE)</f>
        <v>#N/A</v>
      </c>
      <c r="H217" s="2"/>
      <c r="I217" s="17">
        <v>1469</v>
      </c>
      <c r="J217" s="18" t="s">
        <v>1001</v>
      </c>
      <c r="K217" s="18" t="s">
        <v>118</v>
      </c>
      <c r="L217" s="17">
        <v>3658945</v>
      </c>
      <c r="M217" s="18" t="s">
        <v>14</v>
      </c>
      <c r="N217" s="18" t="s">
        <v>475</v>
      </c>
      <c r="O217" s="18" t="s">
        <v>1002</v>
      </c>
      <c r="P217" t="e">
        <f t="shared" si="3"/>
        <v>#N/A</v>
      </c>
      <c r="Q217" s="19">
        <v>114</v>
      </c>
      <c r="R217" s="18" t="s">
        <v>455</v>
      </c>
      <c r="S217" s="17">
        <v>12</v>
      </c>
      <c r="T217" s="18" t="s">
        <v>475</v>
      </c>
    </row>
    <row r="218" spans="1:20" x14ac:dyDescent="0.25">
      <c r="B218" s="1"/>
      <c r="D218" s="1"/>
      <c r="E218" s="1"/>
      <c r="G218" s="1"/>
      <c r="I218" s="17">
        <v>1472</v>
      </c>
      <c r="J218" s="18" t="s">
        <v>1003</v>
      </c>
      <c r="K218" s="18" t="s">
        <v>1004</v>
      </c>
      <c r="L218" s="17">
        <v>3662038</v>
      </c>
      <c r="M218" s="18" t="s">
        <v>14</v>
      </c>
      <c r="N218" s="18" t="s">
        <v>475</v>
      </c>
      <c r="O218" s="18" t="s">
        <v>1005</v>
      </c>
      <c r="P218" t="e">
        <f t="shared" si="3"/>
        <v>#N/A</v>
      </c>
      <c r="Q218" s="19">
        <v>125</v>
      </c>
      <c r="R218" s="18" t="s">
        <v>456</v>
      </c>
      <c r="S218" s="17">
        <v>13</v>
      </c>
      <c r="T218" s="18" t="s">
        <v>475</v>
      </c>
    </row>
    <row r="219" spans="1:20" ht="15.75" x14ac:dyDescent="0.25">
      <c r="A219" t="str">
        <f>VLOOKUP($B219,$Q$8:MS1191,2,FALSE)</f>
        <v>Akershus Skikrets  lag 10</v>
      </c>
      <c r="B219" s="7">
        <f>Q50</f>
        <v>56</v>
      </c>
      <c r="C219" t="str">
        <f>VLOOKUP($B219,$Q$8:MU1191,4,FALSE)</f>
        <v>G 16 år</v>
      </c>
      <c r="D219" s="1">
        <v>1</v>
      </c>
      <c r="E219" t="e">
        <f>VLOOKUP($H219,$I$8:O1226,2,FALSE)</f>
        <v>#N/A</v>
      </c>
      <c r="F219" s="1" t="e">
        <f>VLOOKUP($H219,$I$8:P1126,3,FALSE)</f>
        <v>#N/A</v>
      </c>
      <c r="G219" t="e">
        <f>VLOOKUP($H219,$I$8:Q1126,4,FALSE)</f>
        <v>#N/A</v>
      </c>
      <c r="H219" s="2"/>
      <c r="I219" s="17">
        <v>1473</v>
      </c>
      <c r="J219" s="18" t="s">
        <v>1006</v>
      </c>
      <c r="K219" s="18" t="s">
        <v>1007</v>
      </c>
      <c r="L219" s="17">
        <v>3671948</v>
      </c>
      <c r="M219" s="18" t="s">
        <v>14</v>
      </c>
      <c r="N219" s="18" t="s">
        <v>475</v>
      </c>
      <c r="O219" s="18" t="s">
        <v>1008</v>
      </c>
      <c r="P219" t="e">
        <f t="shared" si="3"/>
        <v>#N/A</v>
      </c>
      <c r="Q219" s="19">
        <v>126</v>
      </c>
      <c r="R219" s="18" t="s">
        <v>457</v>
      </c>
      <c r="S219" s="17">
        <v>14</v>
      </c>
      <c r="T219" s="18" t="s">
        <v>475</v>
      </c>
    </row>
    <row r="220" spans="1:20" ht="15.75" x14ac:dyDescent="0.25">
      <c r="A220">
        <f>VLOOKUP($B219,$Q$8:MS1192,3,FALSE)</f>
        <v>10</v>
      </c>
      <c r="B220" s="7">
        <f>B219</f>
        <v>56</v>
      </c>
      <c r="C220"/>
      <c r="D220" s="1">
        <v>2</v>
      </c>
      <c r="E220" t="e">
        <f>VLOOKUP($H220,$I$8:O1227,2,FALSE)</f>
        <v>#N/A</v>
      </c>
      <c r="F220" s="1" t="e">
        <f>VLOOKUP($H220,$I$8:P1127,3,FALSE)</f>
        <v>#N/A</v>
      </c>
      <c r="G220" t="e">
        <f>VLOOKUP($H220,$I$8:Q1127,4,FALSE)</f>
        <v>#N/A</v>
      </c>
      <c r="H220" s="2"/>
      <c r="I220" s="17">
        <v>1480</v>
      </c>
      <c r="J220" s="18" t="s">
        <v>1009</v>
      </c>
      <c r="K220" s="18" t="s">
        <v>21</v>
      </c>
      <c r="L220" s="17">
        <v>3941770</v>
      </c>
      <c r="M220" s="18" t="s">
        <v>14</v>
      </c>
      <c r="N220" s="18" t="s">
        <v>475</v>
      </c>
      <c r="O220" s="18"/>
      <c r="P220" t="e">
        <f t="shared" si="3"/>
        <v>#N/A</v>
      </c>
      <c r="Q220" s="19">
        <v>130</v>
      </c>
      <c r="R220" s="18" t="s">
        <v>458</v>
      </c>
      <c r="S220" s="17">
        <v>15</v>
      </c>
      <c r="T220" s="18" t="s">
        <v>475</v>
      </c>
    </row>
    <row r="221" spans="1:20" ht="15.75" x14ac:dyDescent="0.25">
      <c r="B221" s="7">
        <f>B219</f>
        <v>56</v>
      </c>
      <c r="C221"/>
      <c r="D221" s="1">
        <v>3</v>
      </c>
      <c r="E221" t="e">
        <f>VLOOKUP($H221,$I$8:O1228,2,FALSE)</f>
        <v>#N/A</v>
      </c>
      <c r="F221" s="1" t="e">
        <f>VLOOKUP($H221,$I$8:P1128,3,FALSE)</f>
        <v>#N/A</v>
      </c>
      <c r="G221" t="e">
        <f>VLOOKUP($H221,$I$8:Q1128,4,FALSE)</f>
        <v>#N/A</v>
      </c>
      <c r="H221" s="2"/>
      <c r="I221" s="17">
        <v>1484</v>
      </c>
      <c r="J221" s="18" t="s">
        <v>1010</v>
      </c>
      <c r="K221" s="18" t="s">
        <v>1011</v>
      </c>
      <c r="L221" s="17">
        <v>4032314</v>
      </c>
      <c r="M221" s="18" t="s">
        <v>14</v>
      </c>
      <c r="N221" s="18" t="s">
        <v>475</v>
      </c>
      <c r="O221" s="18" t="s">
        <v>1012</v>
      </c>
      <c r="P221" t="e">
        <f t="shared" si="3"/>
        <v>#N/A</v>
      </c>
      <c r="Q221" s="19">
        <v>152</v>
      </c>
      <c r="R221" s="18" t="s">
        <v>459</v>
      </c>
      <c r="S221" s="17">
        <v>1</v>
      </c>
      <c r="T221" s="18" t="s">
        <v>476</v>
      </c>
    </row>
    <row r="222" spans="1:20" ht="15.75" x14ac:dyDescent="0.25">
      <c r="B222" s="7">
        <f>+B219</f>
        <v>56</v>
      </c>
      <c r="C222"/>
      <c r="D222" s="1">
        <v>4</v>
      </c>
      <c r="E222" t="e">
        <f>VLOOKUP($H222,$I$8:O1229,2,FALSE)</f>
        <v>#N/A</v>
      </c>
      <c r="F222" s="1" t="e">
        <f>VLOOKUP($H222,$I$8:P1129,3,FALSE)</f>
        <v>#N/A</v>
      </c>
      <c r="G222" t="e">
        <f>VLOOKUP($H222,$I$8:Q1129,4,FALSE)</f>
        <v>#N/A</v>
      </c>
      <c r="H222" s="2"/>
      <c r="I222" s="17">
        <v>1485</v>
      </c>
      <c r="J222" s="18" t="s">
        <v>1013</v>
      </c>
      <c r="K222" s="18" t="s">
        <v>28</v>
      </c>
      <c r="L222" s="17">
        <v>3654373</v>
      </c>
      <c r="M222" s="18" t="s">
        <v>14</v>
      </c>
      <c r="N222" s="18" t="s">
        <v>475</v>
      </c>
      <c r="O222" s="18" t="s">
        <v>310</v>
      </c>
      <c r="P222" t="e">
        <f t="shared" si="3"/>
        <v>#N/A</v>
      </c>
      <c r="Q222" s="19">
        <v>170</v>
      </c>
      <c r="R222" s="18" t="s">
        <v>460</v>
      </c>
      <c r="S222" s="17">
        <v>2</v>
      </c>
      <c r="T222" s="18" t="s">
        <v>476</v>
      </c>
    </row>
    <row r="223" spans="1:20" x14ac:dyDescent="0.25">
      <c r="A223" t="s">
        <v>13</v>
      </c>
      <c r="B223" s="1"/>
      <c r="D223" s="1"/>
      <c r="E223" s="1"/>
      <c r="G223" s="1"/>
      <c r="I223" s="17">
        <v>1492</v>
      </c>
      <c r="J223" s="18" t="s">
        <v>1014</v>
      </c>
      <c r="K223" s="18" t="s">
        <v>135</v>
      </c>
      <c r="L223" s="17">
        <v>3718137</v>
      </c>
      <c r="M223" s="18" t="s">
        <v>14</v>
      </c>
      <c r="N223" s="18" t="s">
        <v>475</v>
      </c>
      <c r="O223" s="18" t="s">
        <v>272</v>
      </c>
      <c r="P223" t="e">
        <f t="shared" si="3"/>
        <v>#N/A</v>
      </c>
      <c r="Q223" s="19">
        <v>184</v>
      </c>
      <c r="R223" s="18" t="s">
        <v>461</v>
      </c>
      <c r="S223" s="17">
        <v>3</v>
      </c>
      <c r="T223" s="18" t="s">
        <v>476</v>
      </c>
    </row>
    <row r="224" spans="1:20" ht="15.75" x14ac:dyDescent="0.25">
      <c r="A224" t="str">
        <f>VLOOKUP($B224,$Q$8:MS1196,2,FALSE)</f>
        <v>Akershus Skikrets  lag 11</v>
      </c>
      <c r="B224" s="7">
        <f>Q51</f>
        <v>63</v>
      </c>
      <c r="C224" t="str">
        <f>VLOOKUP($B224,$Q$8:MU1196,4,FALSE)</f>
        <v>G 16 år</v>
      </c>
      <c r="D224" s="1">
        <v>1</v>
      </c>
      <c r="E224" t="e">
        <f>VLOOKUP($H224,$I$8:O1231,2,FALSE)</f>
        <v>#N/A</v>
      </c>
      <c r="F224" s="1" t="e">
        <f>VLOOKUP($H224,$I$8:P1131,3,FALSE)</f>
        <v>#N/A</v>
      </c>
      <c r="G224" t="e">
        <f>VLOOKUP($H224,$I$8:Q1131,4,FALSE)</f>
        <v>#N/A</v>
      </c>
      <c r="H224" s="2"/>
      <c r="I224" s="17">
        <v>1494</v>
      </c>
      <c r="J224" s="18" t="s">
        <v>1015</v>
      </c>
      <c r="K224" s="18" t="s">
        <v>42</v>
      </c>
      <c r="L224" s="17">
        <v>3725678</v>
      </c>
      <c r="M224" s="18" t="s">
        <v>14</v>
      </c>
      <c r="N224" s="18" t="s">
        <v>475</v>
      </c>
      <c r="O224" s="18" t="s">
        <v>1016</v>
      </c>
      <c r="P224" t="e">
        <f t="shared" si="3"/>
        <v>#N/A</v>
      </c>
      <c r="Q224" s="19">
        <v>204</v>
      </c>
      <c r="R224" s="18" t="s">
        <v>462</v>
      </c>
      <c r="S224" s="17">
        <v>4</v>
      </c>
      <c r="T224" s="18" t="s">
        <v>476</v>
      </c>
    </row>
    <row r="225" spans="1:20" ht="15.75" x14ac:dyDescent="0.25">
      <c r="A225">
        <f>VLOOKUP($B224,$Q$8:MS1197,3,FALSE)</f>
        <v>11</v>
      </c>
      <c r="B225" s="7">
        <f>B224</f>
        <v>63</v>
      </c>
      <c r="C225"/>
      <c r="D225" s="1">
        <v>2</v>
      </c>
      <c r="E225" t="e">
        <f>VLOOKUP($H225,$I$8:O1232,2,FALSE)</f>
        <v>#N/A</v>
      </c>
      <c r="F225" s="1" t="e">
        <f>VLOOKUP($H225,$I$8:P1132,3,FALSE)</f>
        <v>#N/A</v>
      </c>
      <c r="G225" t="e">
        <f>VLOOKUP($H225,$I$8:Q1132,4,FALSE)</f>
        <v>#N/A</v>
      </c>
      <c r="H225" s="2"/>
      <c r="I225" s="17">
        <v>1497</v>
      </c>
      <c r="J225" s="18" t="s">
        <v>1017</v>
      </c>
      <c r="K225" s="18" t="s">
        <v>1018</v>
      </c>
      <c r="L225" s="17">
        <v>3998234</v>
      </c>
      <c r="M225" s="18" t="s">
        <v>14</v>
      </c>
      <c r="N225" s="18" t="s">
        <v>475</v>
      </c>
      <c r="O225" s="18" t="s">
        <v>1019</v>
      </c>
      <c r="P225" t="e">
        <f t="shared" si="3"/>
        <v>#N/A</v>
      </c>
      <c r="Q225" s="19">
        <v>3</v>
      </c>
      <c r="R225" s="18" t="s">
        <v>459</v>
      </c>
      <c r="S225" s="17">
        <v>1</v>
      </c>
      <c r="T225" s="18" t="s">
        <v>475</v>
      </c>
    </row>
    <row r="226" spans="1:20" ht="15.75" x14ac:dyDescent="0.25">
      <c r="B226" s="7">
        <f>B224</f>
        <v>63</v>
      </c>
      <c r="C226"/>
      <c r="D226" s="1">
        <v>3</v>
      </c>
      <c r="E226" t="e">
        <f>VLOOKUP($H226,$I$8:O1233,2,FALSE)</f>
        <v>#N/A</v>
      </c>
      <c r="F226" s="1" t="e">
        <f>VLOOKUP($H226,$I$8:P1133,3,FALSE)</f>
        <v>#N/A</v>
      </c>
      <c r="G226" t="e">
        <f>VLOOKUP($H226,$I$8:Q1133,4,FALSE)</f>
        <v>#N/A</v>
      </c>
      <c r="H226" s="2"/>
      <c r="I226" s="17">
        <v>1502</v>
      </c>
      <c r="J226" s="18" t="s">
        <v>1020</v>
      </c>
      <c r="K226" s="18" t="s">
        <v>1021</v>
      </c>
      <c r="L226" s="17">
        <v>3928421</v>
      </c>
      <c r="M226" s="18" t="s">
        <v>14</v>
      </c>
      <c r="N226" s="18" t="s">
        <v>475</v>
      </c>
      <c r="O226" s="18" t="s">
        <v>1022</v>
      </c>
      <c r="P226" t="e">
        <f t="shared" si="3"/>
        <v>#N/A</v>
      </c>
      <c r="Q226" s="19">
        <v>19</v>
      </c>
      <c r="R226" s="18" t="s">
        <v>460</v>
      </c>
      <c r="S226" s="17">
        <v>2</v>
      </c>
      <c r="T226" s="18" t="s">
        <v>475</v>
      </c>
    </row>
    <row r="227" spans="1:20" ht="15.75" x14ac:dyDescent="0.25">
      <c r="B227" s="7">
        <f>+B224</f>
        <v>63</v>
      </c>
      <c r="C227"/>
      <c r="D227" s="1">
        <v>4</v>
      </c>
      <c r="E227" t="e">
        <f>VLOOKUP($H227,$I$8:O1234,2,FALSE)</f>
        <v>#N/A</v>
      </c>
      <c r="F227" s="1" t="e">
        <f>VLOOKUP($H227,$I$8:P1134,3,FALSE)</f>
        <v>#N/A</v>
      </c>
      <c r="G227" t="e">
        <f>VLOOKUP($H227,$I$8:Q1134,4,FALSE)</f>
        <v>#N/A</v>
      </c>
      <c r="H227" s="2"/>
      <c r="I227" s="17">
        <v>37</v>
      </c>
      <c r="J227" s="18" t="s">
        <v>1023</v>
      </c>
      <c r="K227" s="18" t="s">
        <v>1024</v>
      </c>
      <c r="L227" s="17">
        <v>3908464</v>
      </c>
      <c r="M227" s="18" t="s">
        <v>60</v>
      </c>
      <c r="N227" s="18" t="s">
        <v>481</v>
      </c>
      <c r="O227" s="18" t="s">
        <v>1025</v>
      </c>
      <c r="P227" t="e">
        <f t="shared" si="3"/>
        <v>#N/A</v>
      </c>
      <c r="Q227" s="19">
        <v>46</v>
      </c>
      <c r="R227" s="18" t="s">
        <v>461</v>
      </c>
      <c r="S227" s="17">
        <v>3</v>
      </c>
      <c r="T227" s="18" t="s">
        <v>475</v>
      </c>
    </row>
    <row r="228" spans="1:20" x14ac:dyDescent="0.25">
      <c r="B228" s="1"/>
      <c r="D228" s="1"/>
      <c r="E228" s="1"/>
      <c r="G228" s="1"/>
      <c r="I228" s="17">
        <v>52</v>
      </c>
      <c r="J228" s="18" t="s">
        <v>1026</v>
      </c>
      <c r="K228" s="18" t="s">
        <v>1027</v>
      </c>
      <c r="L228" s="17">
        <v>5625</v>
      </c>
      <c r="M228" s="18" t="s">
        <v>60</v>
      </c>
      <c r="N228" s="18" t="s">
        <v>481</v>
      </c>
      <c r="O228" s="18" t="s">
        <v>1028</v>
      </c>
      <c r="P228" t="e">
        <f t="shared" si="3"/>
        <v>#N/A</v>
      </c>
      <c r="Q228" s="19">
        <v>51</v>
      </c>
      <c r="R228" s="18" t="s">
        <v>462</v>
      </c>
      <c r="S228" s="17">
        <v>4</v>
      </c>
      <c r="T228" s="18" t="s">
        <v>475</v>
      </c>
    </row>
    <row r="229" spans="1:20" ht="15.75" x14ac:dyDescent="0.25">
      <c r="A229" t="str">
        <f>VLOOKUP($B229,$Q$8:MS1201,2,FALSE)</f>
        <v>Akershus Skikrets  lag 12</v>
      </c>
      <c r="B229" s="7">
        <f>Q52</f>
        <v>69</v>
      </c>
      <c r="C229" t="str">
        <f>VLOOKUP($B229,$Q$8:MU1201,4,FALSE)</f>
        <v>G 16 år</v>
      </c>
      <c r="D229" s="1">
        <v>1</v>
      </c>
      <c r="E229" t="e">
        <f>VLOOKUP($H229,$I$8:O1236,2,FALSE)</f>
        <v>#N/A</v>
      </c>
      <c r="F229" s="1" t="e">
        <f>VLOOKUP($H229,$I$8:P1136,3,FALSE)</f>
        <v>#N/A</v>
      </c>
      <c r="G229" t="e">
        <f>VLOOKUP($H229,$I$8:Q1136,4,FALSE)</f>
        <v>#N/A</v>
      </c>
      <c r="H229" s="2"/>
      <c r="I229" s="17">
        <v>57</v>
      </c>
      <c r="J229" s="18" t="s">
        <v>849</v>
      </c>
      <c r="K229" s="18" t="s">
        <v>1029</v>
      </c>
      <c r="L229" s="17">
        <v>3714144</v>
      </c>
      <c r="M229" s="18" t="s">
        <v>60</v>
      </c>
      <c r="N229" s="18" t="s">
        <v>481</v>
      </c>
      <c r="O229" s="18" t="s">
        <v>1030</v>
      </c>
      <c r="P229" t="e">
        <f t="shared" si="3"/>
        <v>#N/A</v>
      </c>
      <c r="Q229" s="19">
        <v>73</v>
      </c>
      <c r="R229" s="18" t="s">
        <v>463</v>
      </c>
      <c r="S229" s="17">
        <v>5</v>
      </c>
      <c r="T229" s="18" t="s">
        <v>475</v>
      </c>
    </row>
    <row r="230" spans="1:20" ht="15.75" x14ac:dyDescent="0.25">
      <c r="A230">
        <f>VLOOKUP($B229,$Q$8:MS1202,3,FALSE)</f>
        <v>12</v>
      </c>
      <c r="B230" s="7">
        <f>B229</f>
        <v>69</v>
      </c>
      <c r="C230"/>
      <c r="D230" s="1">
        <v>2</v>
      </c>
      <c r="E230" t="e">
        <f>VLOOKUP($H230,$I$8:O1237,2,FALSE)</f>
        <v>#N/A</v>
      </c>
      <c r="F230" s="1" t="e">
        <f>VLOOKUP($H230,$I$8:P1137,3,FALSE)</f>
        <v>#N/A</v>
      </c>
      <c r="G230" t="e">
        <f>VLOOKUP($H230,$I$8:Q1137,4,FALSE)</f>
        <v>#N/A</v>
      </c>
      <c r="H230" s="2"/>
      <c r="I230" s="17">
        <v>58</v>
      </c>
      <c r="J230" s="18" t="s">
        <v>1031</v>
      </c>
      <c r="K230" s="18" t="s">
        <v>1032</v>
      </c>
      <c r="L230" s="17">
        <v>3622602</v>
      </c>
      <c r="M230" s="18" t="s">
        <v>60</v>
      </c>
      <c r="N230" s="18" t="s">
        <v>481</v>
      </c>
      <c r="O230" s="18" t="s">
        <v>1033</v>
      </c>
      <c r="P230" t="e">
        <f t="shared" si="3"/>
        <v>#N/A</v>
      </c>
      <c r="Q230" s="19">
        <v>74</v>
      </c>
      <c r="R230" s="18" t="s">
        <v>464</v>
      </c>
      <c r="S230" s="17">
        <v>6</v>
      </c>
      <c r="T230" s="18" t="s">
        <v>475</v>
      </c>
    </row>
    <row r="231" spans="1:20" ht="15.75" x14ac:dyDescent="0.25">
      <c r="B231" s="7">
        <f>B229</f>
        <v>69</v>
      </c>
      <c r="C231"/>
      <c r="D231" s="1">
        <v>3</v>
      </c>
      <c r="E231" t="e">
        <f>VLOOKUP($H231,$I$8:O1238,2,FALSE)</f>
        <v>#N/A</v>
      </c>
      <c r="F231" s="1" t="e">
        <f>VLOOKUP($H231,$I$8:P1138,3,FALSE)</f>
        <v>#N/A</v>
      </c>
      <c r="G231" t="e">
        <f>VLOOKUP($H231,$I$8:Q1138,4,FALSE)</f>
        <v>#N/A</v>
      </c>
      <c r="H231" s="2"/>
      <c r="I231" s="17">
        <v>72</v>
      </c>
      <c r="J231" s="18" t="s">
        <v>780</v>
      </c>
      <c r="K231" s="18" t="s">
        <v>1034</v>
      </c>
      <c r="L231" s="17">
        <v>3712122</v>
      </c>
      <c r="M231" s="18" t="s">
        <v>60</v>
      </c>
      <c r="N231" s="18" t="s">
        <v>481</v>
      </c>
      <c r="O231" s="18" t="s">
        <v>1035</v>
      </c>
      <c r="P231" t="e">
        <f t="shared" si="3"/>
        <v>#N/A</v>
      </c>
      <c r="Q231" s="19">
        <v>80</v>
      </c>
      <c r="R231" s="18" t="s">
        <v>465</v>
      </c>
      <c r="S231" s="17">
        <v>7</v>
      </c>
      <c r="T231" s="18" t="s">
        <v>475</v>
      </c>
    </row>
    <row r="232" spans="1:20" ht="15.75" x14ac:dyDescent="0.25">
      <c r="B232" s="7">
        <f>+B229</f>
        <v>69</v>
      </c>
      <c r="C232"/>
      <c r="D232" s="1">
        <v>4</v>
      </c>
      <c r="E232" t="e">
        <f>VLOOKUP($H232,$I$8:O1239,2,FALSE)</f>
        <v>#N/A</v>
      </c>
      <c r="F232" s="1" t="e">
        <f>VLOOKUP($H232,$I$8:P1139,3,FALSE)</f>
        <v>#N/A</v>
      </c>
      <c r="G232" t="e">
        <f>VLOOKUP($H232,$I$8:Q1139,4,FALSE)</f>
        <v>#N/A</v>
      </c>
      <c r="H232" s="2"/>
      <c r="I232" s="17">
        <v>80</v>
      </c>
      <c r="J232" s="18" t="s">
        <v>1036</v>
      </c>
      <c r="K232" s="18" t="s">
        <v>1037</v>
      </c>
      <c r="L232" s="17">
        <v>3815081</v>
      </c>
      <c r="M232" s="18" t="s">
        <v>60</v>
      </c>
      <c r="N232" s="18" t="s">
        <v>481</v>
      </c>
      <c r="O232" s="18" t="s">
        <v>1038</v>
      </c>
      <c r="P232" t="e">
        <f t="shared" si="3"/>
        <v>#N/A</v>
      </c>
      <c r="Q232" s="19">
        <v>101</v>
      </c>
      <c r="R232" s="18" t="s">
        <v>466</v>
      </c>
      <c r="S232" s="17">
        <v>8</v>
      </c>
      <c r="T232" s="18" t="s">
        <v>475</v>
      </c>
    </row>
    <row r="233" spans="1:20" x14ac:dyDescent="0.25">
      <c r="B233" s="1"/>
      <c r="D233" s="1"/>
      <c r="E233" s="1"/>
      <c r="G233" s="1"/>
      <c r="I233" s="17">
        <v>84</v>
      </c>
      <c r="J233" s="18" t="s">
        <v>1039</v>
      </c>
      <c r="K233" s="18" t="s">
        <v>22</v>
      </c>
      <c r="L233" s="17">
        <v>3661691</v>
      </c>
      <c r="M233" s="18" t="s">
        <v>60</v>
      </c>
      <c r="N233" s="18" t="s">
        <v>481</v>
      </c>
      <c r="O233" s="18" t="s">
        <v>1040</v>
      </c>
      <c r="P233" t="e">
        <f t="shared" si="3"/>
        <v>#N/A</v>
      </c>
      <c r="Q233" s="19">
        <v>116</v>
      </c>
      <c r="R233" s="18" t="s">
        <v>467</v>
      </c>
      <c r="S233" s="17">
        <v>9</v>
      </c>
      <c r="T233" s="18" t="s">
        <v>475</v>
      </c>
    </row>
    <row r="234" spans="1:20" ht="15.75" x14ac:dyDescent="0.25">
      <c r="A234" t="str">
        <f>VLOOKUP($B234,$Q$8:MS1206,2,FALSE)</f>
        <v>Akershus Skikrets  lag 13</v>
      </c>
      <c r="B234" s="7">
        <f>Q53</f>
        <v>77</v>
      </c>
      <c r="C234" t="str">
        <f>VLOOKUP($B234,$Q$8:MU1206,4,FALSE)</f>
        <v>G 16 år</v>
      </c>
      <c r="D234" s="1">
        <v>1</v>
      </c>
      <c r="E234" t="e">
        <f>VLOOKUP($H234,$I$8:O1241,2,FALSE)</f>
        <v>#N/A</v>
      </c>
      <c r="F234" s="1" t="e">
        <f>VLOOKUP($H234,$I$8:P1141,3,FALSE)</f>
        <v>#N/A</v>
      </c>
      <c r="G234" t="e">
        <f>VLOOKUP($H234,$I$8:Q1141,4,FALSE)</f>
        <v>#N/A</v>
      </c>
      <c r="H234" s="2"/>
      <c r="I234" s="17">
        <v>118</v>
      </c>
      <c r="J234" s="18" t="s">
        <v>1041</v>
      </c>
      <c r="K234" s="18" t="s">
        <v>1042</v>
      </c>
      <c r="L234" s="17">
        <v>3833167</v>
      </c>
      <c r="M234" s="18" t="s">
        <v>60</v>
      </c>
      <c r="N234" s="18" t="s">
        <v>481</v>
      </c>
      <c r="O234" s="18" t="s">
        <v>1043</v>
      </c>
      <c r="P234" t="e">
        <f t="shared" si="3"/>
        <v>#N/A</v>
      </c>
      <c r="Q234" s="19">
        <v>156</v>
      </c>
      <c r="R234" s="18" t="s">
        <v>468</v>
      </c>
      <c r="S234" s="17">
        <v>1</v>
      </c>
      <c r="T234" s="18" t="s">
        <v>476</v>
      </c>
    </row>
    <row r="235" spans="1:20" ht="15.75" x14ac:dyDescent="0.25">
      <c r="A235">
        <f>VLOOKUP($B234,$Q$8:MS1207,3,FALSE)</f>
        <v>13</v>
      </c>
      <c r="B235" s="7">
        <f>B234</f>
        <v>77</v>
      </c>
      <c r="C235"/>
      <c r="D235" s="1">
        <v>2</v>
      </c>
      <c r="E235" t="e">
        <f>VLOOKUP($H235,$I$8:O1242,2,FALSE)</f>
        <v>#N/A</v>
      </c>
      <c r="F235" s="1" t="e">
        <f>VLOOKUP($H235,$I$8:P1142,3,FALSE)</f>
        <v>#N/A</v>
      </c>
      <c r="G235" t="e">
        <f>VLOOKUP($H235,$I$8:Q1142,4,FALSE)</f>
        <v>#N/A</v>
      </c>
      <c r="H235" s="2"/>
      <c r="I235" s="17">
        <v>149</v>
      </c>
      <c r="J235" s="18" t="s">
        <v>1044</v>
      </c>
      <c r="K235" s="18" t="s">
        <v>61</v>
      </c>
      <c r="L235" s="17">
        <v>3654795</v>
      </c>
      <c r="M235" s="18" t="s">
        <v>60</v>
      </c>
      <c r="N235" s="18" t="s">
        <v>481</v>
      </c>
      <c r="O235" s="18"/>
      <c r="P235" t="e">
        <f t="shared" si="3"/>
        <v>#N/A</v>
      </c>
      <c r="Q235" s="19">
        <v>173</v>
      </c>
      <c r="R235" s="18" t="s">
        <v>469</v>
      </c>
      <c r="S235" s="17">
        <v>2</v>
      </c>
      <c r="T235" s="18" t="s">
        <v>476</v>
      </c>
    </row>
    <row r="236" spans="1:20" ht="15.75" x14ac:dyDescent="0.25">
      <c r="B236" s="7">
        <f>B234</f>
        <v>77</v>
      </c>
      <c r="C236"/>
      <c r="D236" s="1">
        <v>3</v>
      </c>
      <c r="E236" t="e">
        <f>VLOOKUP($H236,$I$8:O1243,2,FALSE)</f>
        <v>#N/A</v>
      </c>
      <c r="F236" s="1" t="e">
        <f>VLOOKUP($H236,$I$8:P1143,3,FALSE)</f>
        <v>#N/A</v>
      </c>
      <c r="G236" t="e">
        <f>VLOOKUP($H236,$I$8:Q1143,4,FALSE)</f>
        <v>#N/A</v>
      </c>
      <c r="H236" s="2"/>
      <c r="I236" s="17">
        <v>181</v>
      </c>
      <c r="J236" s="18" t="s">
        <v>1045</v>
      </c>
      <c r="K236" s="18" t="s">
        <v>1046</v>
      </c>
      <c r="L236" s="17">
        <v>5676</v>
      </c>
      <c r="M236" s="18" t="s">
        <v>60</v>
      </c>
      <c r="N236" s="18" t="s">
        <v>481</v>
      </c>
      <c r="O236" s="18" t="s">
        <v>1047</v>
      </c>
      <c r="P236" t="e">
        <f t="shared" si="3"/>
        <v>#N/A</v>
      </c>
      <c r="Q236" s="19">
        <v>220</v>
      </c>
      <c r="R236" s="18" t="s">
        <v>470</v>
      </c>
      <c r="S236" s="17">
        <v>3</v>
      </c>
      <c r="T236" s="18" t="s">
        <v>476</v>
      </c>
    </row>
    <row r="237" spans="1:20" ht="15.75" x14ac:dyDescent="0.25">
      <c r="B237" s="7">
        <f>+B234</f>
        <v>77</v>
      </c>
      <c r="C237"/>
      <c r="D237" s="1">
        <v>4</v>
      </c>
      <c r="E237" t="e">
        <f>VLOOKUP($H237,$I$8:O1244,2,FALSE)</f>
        <v>#N/A</v>
      </c>
      <c r="F237" s="1" t="e">
        <f>VLOOKUP($H237,$I$8:P1144,3,FALSE)</f>
        <v>#N/A</v>
      </c>
      <c r="G237" t="e">
        <f>VLOOKUP($H237,$I$8:Q1144,4,FALSE)</f>
        <v>#N/A</v>
      </c>
      <c r="H237" s="2"/>
      <c r="I237" s="17">
        <v>183</v>
      </c>
      <c r="J237" s="18" t="s">
        <v>535</v>
      </c>
      <c r="K237" s="18" t="s">
        <v>1048</v>
      </c>
      <c r="L237" s="17">
        <v>3812625</v>
      </c>
      <c r="M237" s="18" t="s">
        <v>60</v>
      </c>
      <c r="N237" s="18" t="s">
        <v>481</v>
      </c>
      <c r="O237" s="18" t="s">
        <v>1049</v>
      </c>
      <c r="P237" t="e">
        <f t="shared" si="3"/>
        <v>#N/A</v>
      </c>
      <c r="Q237" s="19">
        <v>232</v>
      </c>
      <c r="R237" s="18" t="s">
        <v>471</v>
      </c>
      <c r="S237" s="17">
        <v>4</v>
      </c>
      <c r="T237" s="18" t="s">
        <v>476</v>
      </c>
    </row>
    <row r="238" spans="1:20" x14ac:dyDescent="0.25">
      <c r="B238" s="1"/>
      <c r="D238" s="1"/>
      <c r="E238" s="1"/>
      <c r="G238" s="1"/>
      <c r="I238" s="17">
        <v>227</v>
      </c>
      <c r="J238" s="18" t="s">
        <v>686</v>
      </c>
      <c r="K238" s="18" t="s">
        <v>1050</v>
      </c>
      <c r="L238" s="17">
        <v>3817491</v>
      </c>
      <c r="M238" s="18" t="s">
        <v>60</v>
      </c>
      <c r="N238" s="18" t="s">
        <v>606</v>
      </c>
      <c r="O238" s="18" t="s">
        <v>1051</v>
      </c>
      <c r="P238" t="e">
        <f t="shared" si="3"/>
        <v>#N/A</v>
      </c>
      <c r="Q238" s="19">
        <v>12</v>
      </c>
      <c r="R238" s="18" t="s">
        <v>468</v>
      </c>
      <c r="S238" s="17">
        <v>1</v>
      </c>
      <c r="T238" s="18" t="s">
        <v>475</v>
      </c>
    </row>
    <row r="239" spans="1:20" ht="15.75" x14ac:dyDescent="0.25">
      <c r="A239" t="str">
        <f>VLOOKUP($B239,$Q$8:MS1211,2,FALSE)</f>
        <v>Akershus Skikrets  lag 14</v>
      </c>
      <c r="B239" s="7">
        <f>Q54</f>
        <v>81</v>
      </c>
      <c r="C239" t="str">
        <f>VLOOKUP($B239,$Q$8:MU1211,4,FALSE)</f>
        <v>G 16 år</v>
      </c>
      <c r="D239" s="1">
        <v>1</v>
      </c>
      <c r="E239" t="e">
        <f>VLOOKUP($H239,$I$8:O1246,2,FALSE)</f>
        <v>#N/A</v>
      </c>
      <c r="F239" s="1" t="e">
        <f>VLOOKUP($H239,$I$8:P1146,3,FALSE)</f>
        <v>#N/A</v>
      </c>
      <c r="G239" t="e">
        <f>VLOOKUP($H239,$I$8:Q1146,4,FALSE)</f>
        <v>#N/A</v>
      </c>
      <c r="H239" s="2"/>
      <c r="I239" s="17">
        <v>303</v>
      </c>
      <c r="J239" s="18" t="s">
        <v>746</v>
      </c>
      <c r="K239" s="18" t="s">
        <v>1052</v>
      </c>
      <c r="L239" s="17">
        <v>4029369</v>
      </c>
      <c r="M239" s="18" t="s">
        <v>60</v>
      </c>
      <c r="N239" s="18" t="s">
        <v>606</v>
      </c>
      <c r="O239" s="18" t="s">
        <v>1053</v>
      </c>
      <c r="P239" t="e">
        <f t="shared" si="3"/>
        <v>#N/A</v>
      </c>
      <c r="Q239" s="19">
        <v>27</v>
      </c>
      <c r="R239" s="18" t="s">
        <v>469</v>
      </c>
      <c r="S239" s="17">
        <v>2</v>
      </c>
      <c r="T239" s="18" t="s">
        <v>475</v>
      </c>
    </row>
    <row r="240" spans="1:20" ht="15.75" x14ac:dyDescent="0.25">
      <c r="A240">
        <f>VLOOKUP($B239,$Q$8:MS1212,3,FALSE)</f>
        <v>14</v>
      </c>
      <c r="B240" s="7">
        <f>B239</f>
        <v>81</v>
      </c>
      <c r="C240"/>
      <c r="D240" s="1">
        <v>2</v>
      </c>
      <c r="E240" t="e">
        <f>VLOOKUP($H240,$I$8:O1247,2,FALSE)</f>
        <v>#N/A</v>
      </c>
      <c r="F240" s="1" t="e">
        <f>VLOOKUP($H240,$I$8:P1147,3,FALSE)</f>
        <v>#N/A</v>
      </c>
      <c r="G240" t="e">
        <f>VLOOKUP($H240,$I$8:Q1147,4,FALSE)</f>
        <v>#N/A</v>
      </c>
      <c r="H240" s="2"/>
      <c r="I240" s="17">
        <v>357</v>
      </c>
      <c r="J240" s="18" t="s">
        <v>961</v>
      </c>
      <c r="K240" s="18" t="s">
        <v>64</v>
      </c>
      <c r="L240" s="17">
        <v>4006862</v>
      </c>
      <c r="M240" s="18" t="s">
        <v>60</v>
      </c>
      <c r="N240" s="18" t="s">
        <v>606</v>
      </c>
      <c r="O240" s="18" t="s">
        <v>1054</v>
      </c>
      <c r="P240" t="e">
        <f t="shared" si="3"/>
        <v>#N/A</v>
      </c>
      <c r="Q240" s="19">
        <v>58</v>
      </c>
      <c r="R240" s="18" t="s">
        <v>470</v>
      </c>
      <c r="S240" s="17">
        <v>3</v>
      </c>
      <c r="T240" s="18" t="s">
        <v>475</v>
      </c>
    </row>
    <row r="241" spans="1:20" ht="15.75" x14ac:dyDescent="0.25">
      <c r="B241" s="7">
        <f>B239</f>
        <v>81</v>
      </c>
      <c r="C241"/>
      <c r="D241" s="1">
        <v>3</v>
      </c>
      <c r="E241" t="e">
        <f>VLOOKUP($H241,$I$8:O1248,2,FALSE)</f>
        <v>#N/A</v>
      </c>
      <c r="F241" s="1" t="e">
        <f>VLOOKUP($H241,$I$8:P1148,3,FALSE)</f>
        <v>#N/A</v>
      </c>
      <c r="G241" t="e">
        <f>VLOOKUP($H241,$I$8:Q1148,4,FALSE)</f>
        <v>#N/A</v>
      </c>
      <c r="H241" s="2"/>
      <c r="I241" s="17">
        <v>367</v>
      </c>
      <c r="J241" s="18" t="s">
        <v>1055</v>
      </c>
      <c r="K241" s="18" t="s">
        <v>1056</v>
      </c>
      <c r="L241" s="17">
        <v>3634102</v>
      </c>
      <c r="M241" s="18" t="s">
        <v>60</v>
      </c>
      <c r="N241" s="18" t="s">
        <v>606</v>
      </c>
      <c r="O241" s="18" t="s">
        <v>297</v>
      </c>
      <c r="P241" t="e">
        <f t="shared" si="3"/>
        <v>#N/A</v>
      </c>
      <c r="Q241" s="19">
        <v>79</v>
      </c>
      <c r="R241" s="18" t="s">
        <v>471</v>
      </c>
      <c r="S241" s="17">
        <v>4</v>
      </c>
      <c r="T241" s="18" t="s">
        <v>475</v>
      </c>
    </row>
    <row r="242" spans="1:20" ht="15.75" x14ac:dyDescent="0.25">
      <c r="B242" s="7">
        <f>+B239</f>
        <v>81</v>
      </c>
      <c r="C242"/>
      <c r="D242" s="1">
        <v>4</v>
      </c>
      <c r="E242" t="e">
        <f>VLOOKUP($H242,$I$8:O1249,2,FALSE)</f>
        <v>#N/A</v>
      </c>
      <c r="F242" s="1" t="e">
        <f>VLOOKUP($H242,$I$8:P1149,3,FALSE)</f>
        <v>#N/A</v>
      </c>
      <c r="G242" t="e">
        <f>VLOOKUP($H242,$I$8:Q1149,4,FALSE)</f>
        <v>#N/A</v>
      </c>
      <c r="H242" s="2"/>
      <c r="I242" s="17">
        <v>371</v>
      </c>
      <c r="J242" s="18" t="s">
        <v>983</v>
      </c>
      <c r="K242" s="18" t="s">
        <v>1057</v>
      </c>
      <c r="L242" s="17">
        <v>3939295</v>
      </c>
      <c r="M242" s="18" t="s">
        <v>60</v>
      </c>
      <c r="N242" s="18" t="s">
        <v>606</v>
      </c>
      <c r="O242" s="18" t="s">
        <v>1058</v>
      </c>
      <c r="P242" t="e">
        <f t="shared" si="3"/>
        <v>#N/A</v>
      </c>
      <c r="Q242" s="19">
        <v>89</v>
      </c>
      <c r="R242" s="18" t="s">
        <v>472</v>
      </c>
      <c r="S242" s="17">
        <v>5</v>
      </c>
      <c r="T242" s="18" t="s">
        <v>475</v>
      </c>
    </row>
    <row r="243" spans="1:20" x14ac:dyDescent="0.25">
      <c r="B243" s="1"/>
      <c r="D243" s="1"/>
      <c r="E243" s="1"/>
      <c r="G243" s="1"/>
      <c r="I243" s="17">
        <v>375</v>
      </c>
      <c r="J243" s="18" t="s">
        <v>1059</v>
      </c>
      <c r="K243" s="18" t="s">
        <v>1060</v>
      </c>
      <c r="L243" s="17">
        <v>4013371</v>
      </c>
      <c r="M243" s="18" t="s">
        <v>60</v>
      </c>
      <c r="N243" s="18" t="s">
        <v>606</v>
      </c>
      <c r="O243" s="18" t="s">
        <v>1061</v>
      </c>
      <c r="P243" t="e">
        <f t="shared" si="3"/>
        <v>#N/A</v>
      </c>
      <c r="Q243" s="19">
        <v>166</v>
      </c>
      <c r="R243" s="18" t="s">
        <v>473</v>
      </c>
      <c r="S243" s="17">
        <v>1</v>
      </c>
      <c r="T243" s="18" t="s">
        <v>476</v>
      </c>
    </row>
    <row r="244" spans="1:20" ht="15.75" x14ac:dyDescent="0.25">
      <c r="A244" t="str">
        <f>VLOOKUP($B244,$Q$8:MS1216,2,FALSE)</f>
        <v>Akershus Skikrets  lag 15</v>
      </c>
      <c r="B244" s="7">
        <f>Q55</f>
        <v>82</v>
      </c>
      <c r="C244" t="str">
        <f>VLOOKUP($B244,$Q$8:MU1216,4,FALSE)</f>
        <v>G 16 år</v>
      </c>
      <c r="D244" s="1">
        <v>1</v>
      </c>
      <c r="E244" t="e">
        <f>VLOOKUP($H244,$I$8:O1251,2,FALSE)</f>
        <v>#N/A</v>
      </c>
      <c r="F244" s="1" t="e">
        <f>VLOOKUP($H244,$I$8:P1151,3,FALSE)</f>
        <v>#N/A</v>
      </c>
      <c r="G244" t="e">
        <f>VLOOKUP($H244,$I$8:Q1151,4,FALSE)</f>
        <v>#N/A</v>
      </c>
      <c r="H244" s="2"/>
      <c r="I244" s="17">
        <v>393</v>
      </c>
      <c r="J244" s="18" t="s">
        <v>1062</v>
      </c>
      <c r="K244" s="18" t="s">
        <v>1063</v>
      </c>
      <c r="L244" s="17">
        <v>3815164</v>
      </c>
      <c r="M244" s="18" t="s">
        <v>60</v>
      </c>
      <c r="N244" s="18" t="s">
        <v>606</v>
      </c>
      <c r="O244" s="18" t="s">
        <v>1064</v>
      </c>
      <c r="P244" t="e">
        <f t="shared" si="3"/>
        <v>#N/A</v>
      </c>
      <c r="Q244" s="19">
        <v>179</v>
      </c>
      <c r="R244" s="18" t="s">
        <v>474</v>
      </c>
      <c r="S244" s="17">
        <v>2</v>
      </c>
      <c r="T244" s="18" t="s">
        <v>476</v>
      </c>
    </row>
    <row r="245" spans="1:20" ht="15.75" x14ac:dyDescent="0.25">
      <c r="A245">
        <f>VLOOKUP($B244,$Q$8:MS1217,3,FALSE)</f>
        <v>15</v>
      </c>
      <c r="B245" s="7">
        <f>B244</f>
        <v>82</v>
      </c>
      <c r="C245"/>
      <c r="D245" s="1">
        <v>2</v>
      </c>
      <c r="E245" t="e">
        <f>VLOOKUP($H245,$I$8:O1252,2,FALSE)</f>
        <v>#N/A</v>
      </c>
      <c r="F245" s="1" t="e">
        <f>VLOOKUP($H245,$I$8:P1152,3,FALSE)</f>
        <v>#N/A</v>
      </c>
      <c r="G245" t="e">
        <f>VLOOKUP($H245,$I$8:Q1152,4,FALSE)</f>
        <v>#N/A</v>
      </c>
      <c r="H245" s="2"/>
      <c r="I245" s="17">
        <v>412</v>
      </c>
      <c r="J245" s="18" t="s">
        <v>1065</v>
      </c>
      <c r="K245" s="18" t="s">
        <v>1066</v>
      </c>
      <c r="L245" s="17">
        <v>3806833</v>
      </c>
      <c r="M245" s="18" t="s">
        <v>60</v>
      </c>
      <c r="N245" s="18" t="s">
        <v>606</v>
      </c>
      <c r="O245" s="18" t="s">
        <v>1067</v>
      </c>
      <c r="P245" t="e">
        <f t="shared" si="3"/>
        <v>#N/A</v>
      </c>
      <c r="Q245" s="19">
        <v>15</v>
      </c>
      <c r="R245" s="18" t="s">
        <v>473</v>
      </c>
      <c r="S245" s="17">
        <v>1</v>
      </c>
      <c r="T245" s="18" t="s">
        <v>475</v>
      </c>
    </row>
    <row r="246" spans="1:20" ht="15.75" x14ac:dyDescent="0.25">
      <c r="B246" s="7">
        <f>B244</f>
        <v>82</v>
      </c>
      <c r="C246"/>
      <c r="D246" s="1">
        <v>3</v>
      </c>
      <c r="E246" t="e">
        <f>VLOOKUP($H246,$I$8:O1253,2,FALSE)</f>
        <v>#N/A</v>
      </c>
      <c r="F246" s="1" t="e">
        <f>VLOOKUP($H246,$I$8:P1153,3,FALSE)</f>
        <v>#N/A</v>
      </c>
      <c r="G246" t="e">
        <f>VLOOKUP($H246,$I$8:Q1153,4,FALSE)</f>
        <v>#N/A</v>
      </c>
      <c r="H246" s="2"/>
      <c r="I246" s="17">
        <v>434</v>
      </c>
      <c r="J246" s="18" t="s">
        <v>658</v>
      </c>
      <c r="K246" s="18" t="s">
        <v>95</v>
      </c>
      <c r="L246" s="17">
        <v>3996998</v>
      </c>
      <c r="M246" s="18" t="s">
        <v>60</v>
      </c>
      <c r="N246" s="18" t="s">
        <v>606</v>
      </c>
      <c r="O246" s="18" t="s">
        <v>1068</v>
      </c>
      <c r="P246" t="e">
        <f t="shared" si="3"/>
        <v>#N/A</v>
      </c>
    </row>
    <row r="247" spans="1:20" ht="15.75" x14ac:dyDescent="0.25">
      <c r="B247" s="7">
        <f>+B244</f>
        <v>82</v>
      </c>
      <c r="C247"/>
      <c r="D247" s="1">
        <v>4</v>
      </c>
      <c r="E247" t="e">
        <f>VLOOKUP($H247,$I$8:O1254,2,FALSE)</f>
        <v>#N/A</v>
      </c>
      <c r="F247" s="1" t="e">
        <f>VLOOKUP($H247,$I$8:P1154,3,FALSE)</f>
        <v>#N/A</v>
      </c>
      <c r="G247" t="e">
        <f>VLOOKUP($H247,$I$8:Q1154,4,FALSE)</f>
        <v>#N/A</v>
      </c>
      <c r="H247" s="2"/>
      <c r="I247" s="17">
        <v>451</v>
      </c>
      <c r="J247" s="18" t="s">
        <v>1069</v>
      </c>
      <c r="K247" s="18" t="s">
        <v>18</v>
      </c>
      <c r="L247" s="17">
        <v>3802659</v>
      </c>
      <c r="M247" s="18" t="s">
        <v>60</v>
      </c>
      <c r="N247" s="18" t="s">
        <v>606</v>
      </c>
      <c r="O247" s="18" t="s">
        <v>1070</v>
      </c>
      <c r="P247" t="e">
        <f t="shared" si="3"/>
        <v>#N/A</v>
      </c>
    </row>
    <row r="248" spans="1:20" x14ac:dyDescent="0.25">
      <c r="B248" s="1"/>
      <c r="D248" s="1"/>
      <c r="E248" s="1"/>
      <c r="G248" s="1"/>
      <c r="I248" s="17">
        <v>496</v>
      </c>
      <c r="J248" s="18" t="s">
        <v>1071</v>
      </c>
      <c r="K248" s="18" t="s">
        <v>1072</v>
      </c>
      <c r="L248" s="17">
        <v>3802329</v>
      </c>
      <c r="M248" s="18" t="s">
        <v>60</v>
      </c>
      <c r="N248" s="18" t="s">
        <v>606</v>
      </c>
      <c r="O248" s="18" t="s">
        <v>1073</v>
      </c>
      <c r="P248" t="e">
        <f t="shared" si="3"/>
        <v>#N/A</v>
      </c>
    </row>
    <row r="249" spans="1:20" ht="15.75" x14ac:dyDescent="0.25">
      <c r="A249" t="str">
        <f>VLOOKUP($B249,$Q$8:MS1221,2,FALSE)</f>
        <v>Akershus Skikrets  lag 16</v>
      </c>
      <c r="B249" s="7">
        <f>Q56</f>
        <v>88</v>
      </c>
      <c r="C249" t="str">
        <f>VLOOKUP($B249,$Q$8:MU1221,4,FALSE)</f>
        <v>G 16 år</v>
      </c>
      <c r="D249" s="1">
        <v>1</v>
      </c>
      <c r="E249" t="e">
        <f>VLOOKUP($H249,$I$8:O1256,2,FALSE)</f>
        <v>#N/A</v>
      </c>
      <c r="F249" s="1" t="e">
        <f>VLOOKUP($H249,$I$8:P1156,3,FALSE)</f>
        <v>#N/A</v>
      </c>
      <c r="G249" t="e">
        <f>VLOOKUP($H249,$I$8:Q1156,4,FALSE)</f>
        <v>#N/A</v>
      </c>
      <c r="H249" s="2"/>
      <c r="I249" s="17">
        <v>1010</v>
      </c>
      <c r="J249" s="18" t="s">
        <v>1074</v>
      </c>
      <c r="K249" s="18" t="s">
        <v>64</v>
      </c>
      <c r="L249" s="17">
        <v>5606</v>
      </c>
      <c r="M249" s="18" t="s">
        <v>60</v>
      </c>
      <c r="N249" s="18" t="s">
        <v>476</v>
      </c>
      <c r="O249" s="18" t="s">
        <v>220</v>
      </c>
      <c r="P249" t="e">
        <f t="shared" si="3"/>
        <v>#N/A</v>
      </c>
    </row>
    <row r="250" spans="1:20" ht="15.75" x14ac:dyDescent="0.25">
      <c r="A250">
        <f>VLOOKUP($B249,$Q$8:MS1222,3,FALSE)</f>
        <v>16</v>
      </c>
      <c r="B250" s="7">
        <f>B249</f>
        <v>88</v>
      </c>
      <c r="C250"/>
      <c r="D250" s="1">
        <v>2</v>
      </c>
      <c r="E250" t="e">
        <f>VLOOKUP($H250,$I$8:O1257,2,FALSE)</f>
        <v>#N/A</v>
      </c>
      <c r="F250" s="1" t="e">
        <f>VLOOKUP($H250,$I$8:P1157,3,FALSE)</f>
        <v>#N/A</v>
      </c>
      <c r="G250" t="e">
        <f>VLOOKUP($H250,$I$8:Q1157,4,FALSE)</f>
        <v>#N/A</v>
      </c>
      <c r="H250" s="2"/>
      <c r="I250" s="17">
        <v>1025</v>
      </c>
      <c r="J250" s="18" t="s">
        <v>490</v>
      </c>
      <c r="K250" s="18" t="s">
        <v>1075</v>
      </c>
      <c r="L250" s="17">
        <v>3706488</v>
      </c>
      <c r="M250" s="18" t="s">
        <v>60</v>
      </c>
      <c r="N250" s="18" t="s">
        <v>476</v>
      </c>
      <c r="O250" s="18" t="s">
        <v>1076</v>
      </c>
      <c r="P250" t="e">
        <f t="shared" si="3"/>
        <v>#N/A</v>
      </c>
    </row>
    <row r="251" spans="1:20" ht="15.75" x14ac:dyDescent="0.25">
      <c r="B251" s="7">
        <f>B249</f>
        <v>88</v>
      </c>
      <c r="C251"/>
      <c r="D251" s="1">
        <v>3</v>
      </c>
      <c r="E251" t="e">
        <f>VLOOKUP($H251,$I$8:O1258,2,FALSE)</f>
        <v>#N/A</v>
      </c>
      <c r="F251" s="1" t="e">
        <f>VLOOKUP($H251,$I$8:P1158,3,FALSE)</f>
        <v>#N/A</v>
      </c>
      <c r="G251" t="e">
        <f>VLOOKUP($H251,$I$8:Q1158,4,FALSE)</f>
        <v>#N/A</v>
      </c>
      <c r="H251" s="2"/>
      <c r="I251" s="17">
        <v>1037</v>
      </c>
      <c r="J251" s="18" t="s">
        <v>1077</v>
      </c>
      <c r="K251" s="18" t="s">
        <v>146</v>
      </c>
      <c r="L251" s="17">
        <v>3889193</v>
      </c>
      <c r="M251" s="18" t="s">
        <v>60</v>
      </c>
      <c r="N251" s="18" t="s">
        <v>476</v>
      </c>
      <c r="O251" s="18" t="s">
        <v>1078</v>
      </c>
      <c r="P251" t="e">
        <f t="shared" si="3"/>
        <v>#N/A</v>
      </c>
    </row>
    <row r="252" spans="1:20" ht="15.75" x14ac:dyDescent="0.25">
      <c r="B252" s="7">
        <f>+B249</f>
        <v>88</v>
      </c>
      <c r="C252"/>
      <c r="D252" s="1">
        <v>4</v>
      </c>
      <c r="E252" t="e">
        <f>VLOOKUP($H252,$I$8:O1259,2,FALSE)</f>
        <v>#N/A</v>
      </c>
      <c r="F252" s="1" t="e">
        <f>VLOOKUP($H252,$I$8:P1159,3,FALSE)</f>
        <v>#N/A</v>
      </c>
      <c r="G252" t="e">
        <f>VLOOKUP($H252,$I$8:Q1159,4,FALSE)</f>
        <v>#N/A</v>
      </c>
      <c r="H252" s="2"/>
      <c r="I252" s="17">
        <v>1059</v>
      </c>
      <c r="J252" s="18" t="s">
        <v>1079</v>
      </c>
      <c r="K252" s="18" t="s">
        <v>1080</v>
      </c>
      <c r="L252" s="17">
        <v>3984713</v>
      </c>
      <c r="M252" s="18" t="s">
        <v>60</v>
      </c>
      <c r="N252" s="18" t="s">
        <v>476</v>
      </c>
      <c r="O252" s="18" t="s">
        <v>313</v>
      </c>
      <c r="P252" t="e">
        <f t="shared" si="3"/>
        <v>#N/A</v>
      </c>
    </row>
    <row r="253" spans="1:20" x14ac:dyDescent="0.25">
      <c r="B253" s="1"/>
      <c r="D253" s="1"/>
      <c r="E253" s="1"/>
      <c r="G253" s="1"/>
      <c r="I253" s="17">
        <v>1067</v>
      </c>
      <c r="J253" s="18" t="s">
        <v>1081</v>
      </c>
      <c r="K253" s="18" t="s">
        <v>1082</v>
      </c>
      <c r="L253" s="17">
        <v>3812765</v>
      </c>
      <c r="M253" s="18" t="s">
        <v>60</v>
      </c>
      <c r="N253" s="18" t="s">
        <v>476</v>
      </c>
      <c r="O253" s="18" t="s">
        <v>1083</v>
      </c>
      <c r="P253" t="e">
        <f t="shared" si="3"/>
        <v>#N/A</v>
      </c>
    </row>
    <row r="254" spans="1:20" ht="15.75" x14ac:dyDescent="0.25">
      <c r="A254" t="str">
        <f>VLOOKUP($B254,$Q$8:MS1226,2,FALSE)</f>
        <v>Akershus Skikrets  lag 17</v>
      </c>
      <c r="B254" s="7">
        <f>Q57</f>
        <v>92</v>
      </c>
      <c r="C254" t="str">
        <f>VLOOKUP($B254,$Q$8:MU1226,4,FALSE)</f>
        <v>G 16 år</v>
      </c>
      <c r="D254" s="1">
        <v>1</v>
      </c>
      <c r="E254" t="e">
        <f>VLOOKUP($H254,$I$8:O1261,2,FALSE)</f>
        <v>#N/A</v>
      </c>
      <c r="F254" s="1" t="e">
        <f>VLOOKUP($H254,$I$8:P1161,3,FALSE)</f>
        <v>#N/A</v>
      </c>
      <c r="G254" t="e">
        <f>VLOOKUP($H254,$I$8:Q1161,4,FALSE)</f>
        <v>#N/A</v>
      </c>
      <c r="H254" s="2"/>
      <c r="I254" s="17">
        <v>1113</v>
      </c>
      <c r="J254" s="18" t="s">
        <v>1084</v>
      </c>
      <c r="K254" s="18" t="s">
        <v>96</v>
      </c>
      <c r="L254" s="17">
        <v>3710605</v>
      </c>
      <c r="M254" s="18" t="s">
        <v>60</v>
      </c>
      <c r="N254" s="18" t="s">
        <v>476</v>
      </c>
      <c r="O254" s="18" t="s">
        <v>1085</v>
      </c>
      <c r="P254" t="e">
        <f t="shared" si="3"/>
        <v>#N/A</v>
      </c>
    </row>
    <row r="255" spans="1:20" ht="15.75" x14ac:dyDescent="0.25">
      <c r="A255">
        <f>VLOOKUP($B254,$Q$8:MS1227,3,FALSE)</f>
        <v>17</v>
      </c>
      <c r="B255" s="7">
        <f>B254</f>
        <v>92</v>
      </c>
      <c r="C255"/>
      <c r="D255" s="1">
        <v>2</v>
      </c>
      <c r="E255" t="e">
        <f>VLOOKUP($H255,$I$8:O1262,2,FALSE)</f>
        <v>#N/A</v>
      </c>
      <c r="F255" s="1" t="e">
        <f>VLOOKUP($H255,$I$8:P1162,3,FALSE)</f>
        <v>#N/A</v>
      </c>
      <c r="G255" t="e">
        <f>VLOOKUP($H255,$I$8:Q1162,4,FALSE)</f>
        <v>#N/A</v>
      </c>
      <c r="H255" s="2"/>
      <c r="I255" s="17">
        <v>1142</v>
      </c>
      <c r="J255" s="18" t="s">
        <v>1086</v>
      </c>
      <c r="K255" s="18" t="s">
        <v>1087</v>
      </c>
      <c r="L255" s="17">
        <v>3650678</v>
      </c>
      <c r="M255" s="18" t="s">
        <v>60</v>
      </c>
      <c r="N255" s="18" t="s">
        <v>476</v>
      </c>
      <c r="O255" s="18" t="s">
        <v>1088</v>
      </c>
      <c r="P255" t="e">
        <f t="shared" si="3"/>
        <v>#N/A</v>
      </c>
    </row>
    <row r="256" spans="1:20" ht="15.75" x14ac:dyDescent="0.25">
      <c r="B256" s="7">
        <f>B254</f>
        <v>92</v>
      </c>
      <c r="C256"/>
      <c r="D256" s="1">
        <v>3</v>
      </c>
      <c r="E256" t="e">
        <f>VLOOKUP($H256,$I$8:O1263,2,FALSE)</f>
        <v>#N/A</v>
      </c>
      <c r="F256" s="1" t="e">
        <f>VLOOKUP($H256,$I$8:P1163,3,FALSE)</f>
        <v>#N/A</v>
      </c>
      <c r="G256" t="e">
        <f>VLOOKUP($H256,$I$8:Q1163,4,FALSE)</f>
        <v>#N/A</v>
      </c>
      <c r="H256" s="2"/>
      <c r="I256" s="17">
        <v>1144</v>
      </c>
      <c r="J256" s="18" t="s">
        <v>1089</v>
      </c>
      <c r="K256" s="18" t="s">
        <v>164</v>
      </c>
      <c r="L256" s="17">
        <v>3873395</v>
      </c>
      <c r="M256" s="18" t="s">
        <v>60</v>
      </c>
      <c r="N256" s="18" t="s">
        <v>476</v>
      </c>
      <c r="O256" s="18" t="s">
        <v>1090</v>
      </c>
      <c r="P256" t="e">
        <f t="shared" si="3"/>
        <v>#N/A</v>
      </c>
    </row>
    <row r="257" spans="1:16" ht="15.75" x14ac:dyDescent="0.25">
      <c r="B257" s="7">
        <f>+B254</f>
        <v>92</v>
      </c>
      <c r="C257"/>
      <c r="D257" s="1">
        <v>4</v>
      </c>
      <c r="E257" t="e">
        <f>VLOOKUP($H257,$I$8:O1264,2,FALSE)</f>
        <v>#N/A</v>
      </c>
      <c r="F257" s="1" t="e">
        <f>VLOOKUP($H257,$I$8:P1164,3,FALSE)</f>
        <v>#N/A</v>
      </c>
      <c r="G257" t="e">
        <f>VLOOKUP($H257,$I$8:Q1164,4,FALSE)</f>
        <v>#N/A</v>
      </c>
      <c r="H257" s="2"/>
      <c r="I257" s="17">
        <v>1163</v>
      </c>
      <c r="J257" s="18" t="s">
        <v>1091</v>
      </c>
      <c r="K257" s="18" t="s">
        <v>1092</v>
      </c>
      <c r="L257" s="17">
        <v>3688504</v>
      </c>
      <c r="M257" s="18" t="s">
        <v>60</v>
      </c>
      <c r="N257" s="18" t="s">
        <v>476</v>
      </c>
      <c r="O257" s="18" t="s">
        <v>1093</v>
      </c>
      <c r="P257" t="e">
        <f t="shared" si="3"/>
        <v>#N/A</v>
      </c>
    </row>
    <row r="258" spans="1:16" x14ac:dyDescent="0.25">
      <c r="B258" s="1"/>
      <c r="D258" s="1"/>
      <c r="E258" s="1"/>
      <c r="G258" s="1"/>
      <c r="I258" s="17">
        <v>1165</v>
      </c>
      <c r="J258" s="18" t="s">
        <v>1094</v>
      </c>
      <c r="K258" s="18" t="s">
        <v>1095</v>
      </c>
      <c r="L258" s="17">
        <v>3932910</v>
      </c>
      <c r="M258" s="18" t="s">
        <v>60</v>
      </c>
      <c r="N258" s="18" t="s">
        <v>476</v>
      </c>
      <c r="O258" s="18" t="s">
        <v>1096</v>
      </c>
      <c r="P258" t="e">
        <f t="shared" si="3"/>
        <v>#N/A</v>
      </c>
    </row>
    <row r="259" spans="1:16" ht="15.75" x14ac:dyDescent="0.25">
      <c r="A259" t="str">
        <f>VLOOKUP($B259,$Q$8:MS1231,2,FALSE)</f>
        <v>Akershus Skikrets  lag 18</v>
      </c>
      <c r="B259" s="7">
        <f>Q58</f>
        <v>98</v>
      </c>
      <c r="C259" t="str">
        <f>VLOOKUP($B259,$Q$8:MU1231,4,FALSE)</f>
        <v>G 16 år</v>
      </c>
      <c r="D259" s="1">
        <v>1</v>
      </c>
      <c r="E259" t="e">
        <f>VLOOKUP($H259,$I$8:O1266,2,FALSE)</f>
        <v>#N/A</v>
      </c>
      <c r="F259" s="1" t="e">
        <f>VLOOKUP($H259,$I$8:P1166,3,FALSE)</f>
        <v>#N/A</v>
      </c>
      <c r="G259" t="e">
        <f>VLOOKUP($H259,$I$8:Q1166,4,FALSE)</f>
        <v>#N/A</v>
      </c>
      <c r="H259" s="2"/>
      <c r="I259" s="17">
        <v>1190</v>
      </c>
      <c r="J259" s="18" t="s">
        <v>1097</v>
      </c>
      <c r="K259" s="18" t="s">
        <v>1098</v>
      </c>
      <c r="L259" s="17">
        <v>3975414</v>
      </c>
      <c r="M259" s="18" t="s">
        <v>60</v>
      </c>
      <c r="N259" s="18" t="s">
        <v>476</v>
      </c>
      <c r="O259" s="18" t="s">
        <v>1099</v>
      </c>
      <c r="P259" t="e">
        <f t="shared" si="3"/>
        <v>#N/A</v>
      </c>
    </row>
    <row r="260" spans="1:16" ht="15.75" x14ac:dyDescent="0.25">
      <c r="A260">
        <f>VLOOKUP($B259,$Q$8:MS1232,3,FALSE)</f>
        <v>18</v>
      </c>
      <c r="B260" s="7">
        <f>B259</f>
        <v>98</v>
      </c>
      <c r="C260"/>
      <c r="D260" s="1">
        <v>2</v>
      </c>
      <c r="E260" t="e">
        <f>VLOOKUP($H260,$I$8:O1267,2,FALSE)</f>
        <v>#N/A</v>
      </c>
      <c r="F260" s="1" t="e">
        <f>VLOOKUP($H260,$I$8:P1167,3,FALSE)</f>
        <v>#N/A</v>
      </c>
      <c r="G260" t="e">
        <f>VLOOKUP($H260,$I$8:Q1167,4,FALSE)</f>
        <v>#N/A</v>
      </c>
      <c r="H260" s="2"/>
      <c r="I260" s="17">
        <v>1201</v>
      </c>
      <c r="J260" s="18" t="s">
        <v>1100</v>
      </c>
      <c r="K260" s="18" t="s">
        <v>1101</v>
      </c>
      <c r="L260" s="17">
        <v>3648235</v>
      </c>
      <c r="M260" s="18" t="s">
        <v>60</v>
      </c>
      <c r="N260" s="18" t="s">
        <v>476</v>
      </c>
      <c r="O260" s="18" t="s">
        <v>1102</v>
      </c>
      <c r="P260" t="e">
        <f t="shared" si="3"/>
        <v>#N/A</v>
      </c>
    </row>
    <row r="261" spans="1:16" ht="15.75" x14ac:dyDescent="0.25">
      <c r="B261" s="7">
        <f>B259</f>
        <v>98</v>
      </c>
      <c r="C261"/>
      <c r="D261" s="1">
        <v>3</v>
      </c>
      <c r="E261" t="e">
        <f>VLOOKUP($H261,$I$8:O1268,2,FALSE)</f>
        <v>#N/A</v>
      </c>
      <c r="F261" s="1" t="e">
        <f>VLOOKUP($H261,$I$8:P1168,3,FALSE)</f>
        <v>#N/A</v>
      </c>
      <c r="G261" t="e">
        <f>VLOOKUP($H261,$I$8:Q1168,4,FALSE)</f>
        <v>#N/A</v>
      </c>
      <c r="H261" s="2"/>
      <c r="I261" s="17">
        <v>1218</v>
      </c>
      <c r="J261" s="18" t="s">
        <v>1103</v>
      </c>
      <c r="K261" s="18" t="s">
        <v>1104</v>
      </c>
      <c r="L261" s="17">
        <v>3637485</v>
      </c>
      <c r="M261" s="18" t="s">
        <v>60</v>
      </c>
      <c r="N261" s="18" t="s">
        <v>475</v>
      </c>
      <c r="O261" s="18" t="s">
        <v>1105</v>
      </c>
      <c r="P261" t="e">
        <f t="shared" si="3"/>
        <v>#N/A</v>
      </c>
    </row>
    <row r="262" spans="1:16" ht="15.75" x14ac:dyDescent="0.25">
      <c r="B262" s="7">
        <f>+B259</f>
        <v>98</v>
      </c>
      <c r="C262"/>
      <c r="D262" s="1">
        <v>4</v>
      </c>
      <c r="E262" t="e">
        <f>VLOOKUP($H262,$I$8:O1269,2,FALSE)</f>
        <v>#N/A</v>
      </c>
      <c r="F262" s="1" t="e">
        <f>VLOOKUP($H262,$I$8:P1169,3,FALSE)</f>
        <v>#N/A</v>
      </c>
      <c r="G262" t="e">
        <f>VLOOKUP($H262,$I$8:Q1169,4,FALSE)</f>
        <v>#N/A</v>
      </c>
      <c r="H262" s="2"/>
      <c r="I262" s="17">
        <v>1264</v>
      </c>
      <c r="J262" s="18" t="s">
        <v>1106</v>
      </c>
      <c r="K262" s="18" t="s">
        <v>120</v>
      </c>
      <c r="L262" s="17">
        <v>3778800</v>
      </c>
      <c r="M262" s="18" t="s">
        <v>60</v>
      </c>
      <c r="N262" s="18" t="s">
        <v>475</v>
      </c>
      <c r="O262" s="18" t="s">
        <v>1107</v>
      </c>
      <c r="P262" t="e">
        <f t="shared" si="3"/>
        <v>#N/A</v>
      </c>
    </row>
    <row r="263" spans="1:16" x14ac:dyDescent="0.25">
      <c r="B263" s="1"/>
      <c r="D263" s="1"/>
      <c r="E263" s="1"/>
      <c r="G263" s="1"/>
      <c r="I263" s="17">
        <v>1269</v>
      </c>
      <c r="J263" s="18" t="s">
        <v>1108</v>
      </c>
      <c r="K263" s="18" t="s">
        <v>1109</v>
      </c>
      <c r="L263" s="17">
        <v>3702685</v>
      </c>
      <c r="M263" s="18" t="s">
        <v>60</v>
      </c>
      <c r="N263" s="18" t="s">
        <v>475</v>
      </c>
      <c r="O263" s="18" t="s">
        <v>1110</v>
      </c>
      <c r="P263" t="e">
        <f t="shared" si="3"/>
        <v>#N/A</v>
      </c>
    </row>
    <row r="264" spans="1:16" ht="15.75" x14ac:dyDescent="0.25">
      <c r="A264" t="str">
        <f>VLOOKUP($B264,$Q$8:MS1236,2,FALSE)</f>
        <v>Akershus Skikrets  lag 19</v>
      </c>
      <c r="B264" s="7">
        <f>Q59</f>
        <v>102</v>
      </c>
      <c r="C264" t="str">
        <f>VLOOKUP($B264,$Q$8:MU1236,4,FALSE)</f>
        <v>G 16 år</v>
      </c>
      <c r="D264" s="1">
        <v>1</v>
      </c>
      <c r="E264" t="e">
        <f>VLOOKUP($H264,$I$8:O1271,2,FALSE)</f>
        <v>#N/A</v>
      </c>
      <c r="F264" s="1" t="e">
        <f>VLOOKUP($H264,$I$8:P1171,3,FALSE)</f>
        <v>#N/A</v>
      </c>
      <c r="G264" t="e">
        <f>VLOOKUP($H264,$I$8:Q1171,4,FALSE)</f>
        <v>#N/A</v>
      </c>
      <c r="H264" s="2"/>
      <c r="I264" s="17">
        <v>1271</v>
      </c>
      <c r="J264" s="18" t="s">
        <v>1111</v>
      </c>
      <c r="K264" s="18" t="s">
        <v>42</v>
      </c>
      <c r="L264" s="17">
        <v>3665494</v>
      </c>
      <c r="M264" s="18" t="s">
        <v>60</v>
      </c>
      <c r="N264" s="18" t="s">
        <v>475</v>
      </c>
      <c r="O264" s="18"/>
      <c r="P264" t="e">
        <f t="shared" si="3"/>
        <v>#N/A</v>
      </c>
    </row>
    <row r="265" spans="1:16" ht="15.75" x14ac:dyDescent="0.25">
      <c r="A265">
        <f>VLOOKUP($B264,$Q$8:MS1237,3,FALSE)</f>
        <v>19</v>
      </c>
      <c r="B265" s="7">
        <f>B264</f>
        <v>102</v>
      </c>
      <c r="C265"/>
      <c r="D265" s="1">
        <v>2</v>
      </c>
      <c r="E265" t="e">
        <f>VLOOKUP($H265,$I$8:O1272,2,FALSE)</f>
        <v>#N/A</v>
      </c>
      <c r="F265" s="1" t="e">
        <f>VLOOKUP($H265,$I$8:P1172,3,FALSE)</f>
        <v>#N/A</v>
      </c>
      <c r="G265" t="e">
        <f>VLOOKUP($H265,$I$8:Q1172,4,FALSE)</f>
        <v>#N/A</v>
      </c>
      <c r="H265" s="2"/>
      <c r="I265" s="17">
        <v>1276</v>
      </c>
      <c r="J265" s="18" t="s">
        <v>905</v>
      </c>
      <c r="K265" s="18" t="s">
        <v>1112</v>
      </c>
      <c r="L265" s="17">
        <v>3690039</v>
      </c>
      <c r="M265" s="18" t="s">
        <v>60</v>
      </c>
      <c r="N265" s="18" t="s">
        <v>475</v>
      </c>
      <c r="O265" s="18" t="s">
        <v>1113</v>
      </c>
      <c r="P265" t="e">
        <f t="shared" ref="P265:P328" si="4">VLOOKUP(I265,$H$9:$H$999,1,FALSE)</f>
        <v>#N/A</v>
      </c>
    </row>
    <row r="266" spans="1:16" ht="15.75" x14ac:dyDescent="0.25">
      <c r="B266" s="7">
        <f>B264</f>
        <v>102</v>
      </c>
      <c r="C266"/>
      <c r="D266" s="1">
        <v>3</v>
      </c>
      <c r="E266" t="e">
        <f>VLOOKUP($H266,$I$8:O1273,2,FALSE)</f>
        <v>#N/A</v>
      </c>
      <c r="F266" s="1" t="e">
        <f>VLOOKUP($H266,$I$8:P1173,3,FALSE)</f>
        <v>#N/A</v>
      </c>
      <c r="G266" t="e">
        <f>VLOOKUP($H266,$I$8:Q1173,4,FALSE)</f>
        <v>#N/A</v>
      </c>
      <c r="H266" s="2"/>
      <c r="I266" s="17">
        <v>1286</v>
      </c>
      <c r="J266" s="18" t="s">
        <v>1114</v>
      </c>
      <c r="K266" s="18" t="s">
        <v>189</v>
      </c>
      <c r="L266" s="17">
        <v>3920147</v>
      </c>
      <c r="M266" s="18" t="s">
        <v>60</v>
      </c>
      <c r="N266" s="18" t="s">
        <v>475</v>
      </c>
      <c r="O266" s="18" t="s">
        <v>1115</v>
      </c>
      <c r="P266" t="e">
        <f t="shared" si="4"/>
        <v>#N/A</v>
      </c>
    </row>
    <row r="267" spans="1:16" ht="15.75" x14ac:dyDescent="0.25">
      <c r="B267" s="7">
        <f>+B264</f>
        <v>102</v>
      </c>
      <c r="C267"/>
      <c r="D267" s="1">
        <v>4</v>
      </c>
      <c r="E267" t="e">
        <f>VLOOKUP($H267,$I$8:O1274,2,FALSE)</f>
        <v>#N/A</v>
      </c>
      <c r="F267" s="1" t="e">
        <f>VLOOKUP($H267,$I$8:P1174,3,FALSE)</f>
        <v>#N/A</v>
      </c>
      <c r="G267" t="e">
        <f>VLOOKUP($H267,$I$8:Q1174,4,FALSE)</f>
        <v>#N/A</v>
      </c>
      <c r="H267" s="2"/>
      <c r="I267" s="17">
        <v>1321</v>
      </c>
      <c r="J267" s="18" t="s">
        <v>1116</v>
      </c>
      <c r="K267" s="18" t="s">
        <v>1117</v>
      </c>
      <c r="L267" s="17">
        <v>3832169</v>
      </c>
      <c r="M267" s="18" t="s">
        <v>60</v>
      </c>
      <c r="N267" s="18" t="s">
        <v>475</v>
      </c>
      <c r="O267" s="18" t="s">
        <v>1118</v>
      </c>
      <c r="P267" t="e">
        <f t="shared" si="4"/>
        <v>#N/A</v>
      </c>
    </row>
    <row r="268" spans="1:16" x14ac:dyDescent="0.25">
      <c r="B268" s="1"/>
      <c r="D268" s="1"/>
      <c r="E268" s="1"/>
      <c r="G268" s="1"/>
      <c r="I268" s="17">
        <v>1330</v>
      </c>
      <c r="J268" s="18" t="s">
        <v>1119</v>
      </c>
      <c r="K268" s="18" t="s">
        <v>1120</v>
      </c>
      <c r="L268" s="17">
        <v>4006581</v>
      </c>
      <c r="M268" s="18" t="s">
        <v>60</v>
      </c>
      <c r="N268" s="18" t="s">
        <v>475</v>
      </c>
      <c r="O268" s="18" t="s">
        <v>1121</v>
      </c>
      <c r="P268" t="e">
        <f t="shared" si="4"/>
        <v>#N/A</v>
      </c>
    </row>
    <row r="269" spans="1:16" ht="15.75" x14ac:dyDescent="0.25">
      <c r="A269" t="str">
        <f>VLOOKUP($B269,$Q$8:MS1241,2,FALSE)</f>
        <v>Akershus Skikrets  lag 20</v>
      </c>
      <c r="B269" s="7">
        <f>Q60</f>
        <v>103</v>
      </c>
      <c r="C269" t="str">
        <f>VLOOKUP($B269,$Q$8:MU1241,4,FALSE)</f>
        <v>G 16 år</v>
      </c>
      <c r="D269" s="1">
        <v>1</v>
      </c>
      <c r="E269" t="e">
        <f>VLOOKUP($H269,$I$8:O1276,2,FALSE)</f>
        <v>#N/A</v>
      </c>
      <c r="F269" s="1" t="e">
        <f>VLOOKUP($H269,$I$8:P1176,3,FALSE)</f>
        <v>#N/A</v>
      </c>
      <c r="G269" t="e">
        <f>VLOOKUP($H269,$I$8:Q1176,4,FALSE)</f>
        <v>#N/A</v>
      </c>
      <c r="H269" s="2"/>
      <c r="I269" s="17">
        <v>1347</v>
      </c>
      <c r="J269" s="18" t="s">
        <v>1122</v>
      </c>
      <c r="K269" s="18" t="s">
        <v>1123</v>
      </c>
      <c r="L269" s="17">
        <v>4022851</v>
      </c>
      <c r="M269" s="18" t="s">
        <v>60</v>
      </c>
      <c r="N269" s="18" t="s">
        <v>475</v>
      </c>
      <c r="O269" s="18" t="s">
        <v>1124</v>
      </c>
      <c r="P269" t="e">
        <f t="shared" si="4"/>
        <v>#N/A</v>
      </c>
    </row>
    <row r="270" spans="1:16" ht="15.75" x14ac:dyDescent="0.25">
      <c r="A270">
        <f>VLOOKUP($B269,$Q$8:MS1242,3,FALSE)</f>
        <v>20</v>
      </c>
      <c r="B270" s="7">
        <f>B269</f>
        <v>103</v>
      </c>
      <c r="C270"/>
      <c r="D270" s="1">
        <v>2</v>
      </c>
      <c r="E270" t="e">
        <f>VLOOKUP($H270,$I$8:O1277,2,FALSE)</f>
        <v>#N/A</v>
      </c>
      <c r="F270" s="1" t="e">
        <f>VLOOKUP($H270,$I$8:P1177,3,FALSE)</f>
        <v>#N/A</v>
      </c>
      <c r="G270" t="e">
        <f>VLOOKUP($H270,$I$8:Q1177,4,FALSE)</f>
        <v>#N/A</v>
      </c>
      <c r="H270" s="2"/>
      <c r="I270" s="17">
        <v>1357</v>
      </c>
      <c r="J270" s="18" t="s">
        <v>1125</v>
      </c>
      <c r="K270" s="18" t="s">
        <v>1126</v>
      </c>
      <c r="L270" s="17">
        <v>5670</v>
      </c>
      <c r="M270" s="18" t="s">
        <v>60</v>
      </c>
      <c r="N270" s="18" t="s">
        <v>475</v>
      </c>
      <c r="O270" s="18" t="s">
        <v>1127</v>
      </c>
      <c r="P270" t="e">
        <f t="shared" si="4"/>
        <v>#N/A</v>
      </c>
    </row>
    <row r="271" spans="1:16" ht="15.75" x14ac:dyDescent="0.25">
      <c r="B271" s="7">
        <f>B269</f>
        <v>103</v>
      </c>
      <c r="C271"/>
      <c r="D271" s="1">
        <v>3</v>
      </c>
      <c r="E271" t="e">
        <f>VLOOKUP($H271,$I$8:O1278,2,FALSE)</f>
        <v>#N/A</v>
      </c>
      <c r="F271" s="1" t="e">
        <f>VLOOKUP($H271,$I$8:P1178,3,FALSE)</f>
        <v>#N/A</v>
      </c>
      <c r="G271" t="e">
        <f>VLOOKUP($H271,$I$8:Q1178,4,FALSE)</f>
        <v>#N/A</v>
      </c>
      <c r="H271" s="2"/>
      <c r="I271" s="17">
        <v>1375</v>
      </c>
      <c r="J271" s="18" t="s">
        <v>1128</v>
      </c>
      <c r="K271" s="18" t="s">
        <v>1129</v>
      </c>
      <c r="L271" s="17">
        <v>3939881</v>
      </c>
      <c r="M271" s="18" t="s">
        <v>60</v>
      </c>
      <c r="N271" s="18" t="s">
        <v>475</v>
      </c>
      <c r="O271" s="18" t="s">
        <v>1130</v>
      </c>
      <c r="P271" t="e">
        <f t="shared" si="4"/>
        <v>#N/A</v>
      </c>
    </row>
    <row r="272" spans="1:16" ht="15.75" x14ac:dyDescent="0.25">
      <c r="B272" s="7">
        <f>+B269</f>
        <v>103</v>
      </c>
      <c r="C272"/>
      <c r="D272" s="1">
        <v>4</v>
      </c>
      <c r="E272" t="e">
        <f>VLOOKUP($H272,$I$8:O1279,2,FALSE)</f>
        <v>#N/A</v>
      </c>
      <c r="F272" s="1" t="e">
        <f>VLOOKUP($H272,$I$8:P1179,3,FALSE)</f>
        <v>#N/A</v>
      </c>
      <c r="G272" t="e">
        <f>VLOOKUP($H272,$I$8:Q1179,4,FALSE)</f>
        <v>#N/A</v>
      </c>
      <c r="H272" s="2"/>
      <c r="I272" s="17">
        <v>1421</v>
      </c>
      <c r="J272" s="18" t="s">
        <v>1131</v>
      </c>
      <c r="K272" s="18" t="s">
        <v>128</v>
      </c>
      <c r="L272" s="17">
        <v>3903978</v>
      </c>
      <c r="M272" s="18" t="s">
        <v>60</v>
      </c>
      <c r="N272" s="18" t="s">
        <v>475</v>
      </c>
      <c r="O272" s="18" t="s">
        <v>1132</v>
      </c>
      <c r="P272" t="e">
        <f t="shared" si="4"/>
        <v>#N/A</v>
      </c>
    </row>
    <row r="273" spans="1:16" x14ac:dyDescent="0.25">
      <c r="B273" s="1"/>
      <c r="D273" s="1"/>
      <c r="E273" s="1"/>
      <c r="G273" s="1"/>
      <c r="I273" s="17">
        <v>1439</v>
      </c>
      <c r="J273" s="18" t="s">
        <v>1133</v>
      </c>
      <c r="K273" s="18" t="s">
        <v>1134</v>
      </c>
      <c r="L273" s="17">
        <v>3815230</v>
      </c>
      <c r="M273" s="18" t="s">
        <v>60</v>
      </c>
      <c r="N273" s="18" t="s">
        <v>475</v>
      </c>
      <c r="O273" s="18" t="s">
        <v>273</v>
      </c>
      <c r="P273" t="e">
        <f t="shared" si="4"/>
        <v>#N/A</v>
      </c>
    </row>
    <row r="274" spans="1:16" ht="15.75" x14ac:dyDescent="0.25">
      <c r="A274" t="str">
        <f>VLOOKUP($B274,$Q$8:MS1246,2,FALSE)</f>
        <v>Akershus Skikrets  lag 21</v>
      </c>
      <c r="B274" s="7">
        <f>Q61</f>
        <v>104</v>
      </c>
      <c r="C274" t="str">
        <f>VLOOKUP($B274,$Q$8:MU1246,4,FALSE)</f>
        <v>G 16 år</v>
      </c>
      <c r="D274" s="1">
        <v>1</v>
      </c>
      <c r="E274" t="e">
        <f>VLOOKUP($H274,$I$8:O1281,2,FALSE)</f>
        <v>#N/A</v>
      </c>
      <c r="F274" s="1" t="e">
        <f>VLOOKUP($H274,$I$8:P1181,3,FALSE)</f>
        <v>#N/A</v>
      </c>
      <c r="G274" t="e">
        <f>VLOOKUP($H274,$I$8:Q1181,4,FALSE)</f>
        <v>#N/A</v>
      </c>
      <c r="H274" s="2"/>
      <c r="I274" s="17">
        <v>1441</v>
      </c>
      <c r="J274" s="18" t="s">
        <v>1135</v>
      </c>
      <c r="K274" s="18" t="s">
        <v>1136</v>
      </c>
      <c r="L274" s="17">
        <v>3663523</v>
      </c>
      <c r="M274" s="18" t="s">
        <v>60</v>
      </c>
      <c r="N274" s="18" t="s">
        <v>475</v>
      </c>
      <c r="O274" s="18" t="s">
        <v>1137</v>
      </c>
      <c r="P274" t="e">
        <f t="shared" si="4"/>
        <v>#N/A</v>
      </c>
    </row>
    <row r="275" spans="1:16" ht="15.75" x14ac:dyDescent="0.25">
      <c r="A275">
        <f>VLOOKUP($B274,$Q$8:MS1247,3,FALSE)</f>
        <v>21</v>
      </c>
      <c r="B275" s="7">
        <f>B274</f>
        <v>104</v>
      </c>
      <c r="C275"/>
      <c r="D275" s="1">
        <v>2</v>
      </c>
      <c r="E275" t="e">
        <f>VLOOKUP($H275,$I$8:O1282,2,FALSE)</f>
        <v>#N/A</v>
      </c>
      <c r="F275" s="1" t="e">
        <f>VLOOKUP($H275,$I$8:P1182,3,FALSE)</f>
        <v>#N/A</v>
      </c>
      <c r="G275" t="e">
        <f>VLOOKUP($H275,$I$8:Q1182,4,FALSE)</f>
        <v>#N/A</v>
      </c>
      <c r="H275" s="2"/>
      <c r="I275" s="17">
        <v>1446</v>
      </c>
      <c r="J275" s="18" t="s">
        <v>1138</v>
      </c>
      <c r="K275" s="18" t="s">
        <v>1139</v>
      </c>
      <c r="L275" s="17">
        <v>3649001</v>
      </c>
      <c r="M275" s="18" t="s">
        <v>60</v>
      </c>
      <c r="N275" s="18" t="s">
        <v>475</v>
      </c>
      <c r="O275" s="18" t="s">
        <v>1140</v>
      </c>
      <c r="P275" t="e">
        <f t="shared" si="4"/>
        <v>#N/A</v>
      </c>
    </row>
    <row r="276" spans="1:16" ht="15.75" x14ac:dyDescent="0.25">
      <c r="B276" s="7">
        <f>B274</f>
        <v>104</v>
      </c>
      <c r="C276"/>
      <c r="D276" s="1">
        <v>3</v>
      </c>
      <c r="E276" t="e">
        <f>VLOOKUP($H276,$I$8:O1283,2,FALSE)</f>
        <v>#N/A</v>
      </c>
      <c r="F276" s="1" t="e">
        <f>VLOOKUP($H276,$I$8:P1183,3,FALSE)</f>
        <v>#N/A</v>
      </c>
      <c r="G276" t="e">
        <f>VLOOKUP($H276,$I$8:Q1183,4,FALSE)</f>
        <v>#N/A</v>
      </c>
      <c r="H276" s="2"/>
      <c r="I276" s="17">
        <v>1461</v>
      </c>
      <c r="J276" s="18" t="s">
        <v>1103</v>
      </c>
      <c r="K276" s="18" t="s">
        <v>179</v>
      </c>
      <c r="L276" s="17">
        <v>3859493</v>
      </c>
      <c r="M276" s="18" t="s">
        <v>60</v>
      </c>
      <c r="N276" s="18" t="s">
        <v>475</v>
      </c>
      <c r="O276" s="18" t="s">
        <v>1141</v>
      </c>
      <c r="P276" t="e">
        <f t="shared" si="4"/>
        <v>#N/A</v>
      </c>
    </row>
    <row r="277" spans="1:16" ht="15.75" x14ac:dyDescent="0.25">
      <c r="B277" s="7">
        <f>+B274</f>
        <v>104</v>
      </c>
      <c r="C277"/>
      <c r="D277" s="1">
        <v>4</v>
      </c>
      <c r="E277" t="e">
        <f>VLOOKUP($H277,$I$8:O1284,2,FALSE)</f>
        <v>#N/A</v>
      </c>
      <c r="F277" s="1" t="e">
        <f>VLOOKUP($H277,$I$8:P1184,3,FALSE)</f>
        <v>#N/A</v>
      </c>
      <c r="G277" t="e">
        <f>VLOOKUP($H277,$I$8:Q1184,4,FALSE)</f>
        <v>#N/A</v>
      </c>
      <c r="H277" s="2"/>
      <c r="I277" s="17">
        <v>1495</v>
      </c>
      <c r="J277" s="18" t="s">
        <v>658</v>
      </c>
      <c r="K277" s="18" t="s">
        <v>1142</v>
      </c>
      <c r="L277" s="17">
        <v>3696952</v>
      </c>
      <c r="M277" s="18" t="s">
        <v>60</v>
      </c>
      <c r="N277" s="18" t="s">
        <v>475</v>
      </c>
      <c r="O277" s="18" t="s">
        <v>1143</v>
      </c>
      <c r="P277" t="e">
        <f t="shared" si="4"/>
        <v>#N/A</v>
      </c>
    </row>
    <row r="278" spans="1:16" x14ac:dyDescent="0.25">
      <c r="B278" s="1"/>
      <c r="D278" s="1"/>
      <c r="E278" s="1"/>
      <c r="G278" s="1"/>
      <c r="I278" s="17">
        <v>29</v>
      </c>
      <c r="J278" s="18" t="s">
        <v>1144</v>
      </c>
      <c r="K278" s="18" t="s">
        <v>1145</v>
      </c>
      <c r="L278" s="17">
        <v>4009411</v>
      </c>
      <c r="M278" s="18" t="s">
        <v>71</v>
      </c>
      <c r="N278" s="18" t="s">
        <v>481</v>
      </c>
      <c r="O278" s="18" t="s">
        <v>1146</v>
      </c>
      <c r="P278" t="e">
        <f t="shared" si="4"/>
        <v>#N/A</v>
      </c>
    </row>
    <row r="279" spans="1:16" ht="15.75" x14ac:dyDescent="0.25">
      <c r="A279" t="str">
        <f>VLOOKUP($B279,$Q$8:MS1251,2,FALSE)</f>
        <v>Akershus Skikrets  lag 22</v>
      </c>
      <c r="B279" s="7">
        <f>Q62</f>
        <v>105</v>
      </c>
      <c r="C279" t="str">
        <f>VLOOKUP($B279,$Q$8:MU1251,4,FALSE)</f>
        <v>G 16 år</v>
      </c>
      <c r="D279" s="1">
        <v>1</v>
      </c>
      <c r="E279" t="e">
        <f>VLOOKUP($H279,$I$8:O1286,2,FALSE)</f>
        <v>#N/A</v>
      </c>
      <c r="F279" s="1" t="e">
        <f>VLOOKUP($H279,$I$8:P1186,3,FALSE)</f>
        <v>#N/A</v>
      </c>
      <c r="G279" t="e">
        <f>VLOOKUP($H279,$I$8:Q1186,4,FALSE)</f>
        <v>#N/A</v>
      </c>
      <c r="H279" s="2"/>
      <c r="I279" s="17">
        <v>43</v>
      </c>
      <c r="J279" s="18" t="s">
        <v>1147</v>
      </c>
      <c r="K279" s="18" t="s">
        <v>58</v>
      </c>
      <c r="L279" s="17">
        <v>3652062</v>
      </c>
      <c r="M279" s="18" t="s">
        <v>71</v>
      </c>
      <c r="N279" s="18" t="s">
        <v>481</v>
      </c>
      <c r="O279" s="18" t="s">
        <v>297</v>
      </c>
      <c r="P279" t="e">
        <f t="shared" si="4"/>
        <v>#N/A</v>
      </c>
    </row>
    <row r="280" spans="1:16" ht="15.75" x14ac:dyDescent="0.25">
      <c r="A280">
        <f>VLOOKUP($B279,$Q$8:MS1252,3,FALSE)</f>
        <v>22</v>
      </c>
      <c r="B280" s="7">
        <f>B279</f>
        <v>105</v>
      </c>
      <c r="C280"/>
      <c r="D280" s="1">
        <v>2</v>
      </c>
      <c r="E280" t="e">
        <f>VLOOKUP($H280,$I$8:O1287,2,FALSE)</f>
        <v>#N/A</v>
      </c>
      <c r="F280" s="1" t="e">
        <f>VLOOKUP($H280,$I$8:P1187,3,FALSE)</f>
        <v>#N/A</v>
      </c>
      <c r="G280" t="e">
        <f>VLOOKUP($H280,$I$8:Q1187,4,FALSE)</f>
        <v>#N/A</v>
      </c>
      <c r="H280" s="2"/>
      <c r="I280" s="17">
        <v>45</v>
      </c>
      <c r="J280" s="18" t="s">
        <v>1148</v>
      </c>
      <c r="K280" s="18" t="s">
        <v>142</v>
      </c>
      <c r="L280" s="17">
        <v>3655941</v>
      </c>
      <c r="M280" s="18" t="s">
        <v>71</v>
      </c>
      <c r="N280" s="18" t="s">
        <v>481</v>
      </c>
      <c r="O280" s="18" t="s">
        <v>1149</v>
      </c>
      <c r="P280" t="e">
        <f t="shared" si="4"/>
        <v>#N/A</v>
      </c>
    </row>
    <row r="281" spans="1:16" ht="15.75" x14ac:dyDescent="0.25">
      <c r="B281" s="7">
        <f>B279</f>
        <v>105</v>
      </c>
      <c r="C281"/>
      <c r="D281" s="1">
        <v>3</v>
      </c>
      <c r="E281" t="e">
        <f>VLOOKUP($H281,$I$8:O1288,2,FALSE)</f>
        <v>#N/A</v>
      </c>
      <c r="F281" s="1" t="e">
        <f>VLOOKUP($H281,$I$8:P1188,3,FALSE)</f>
        <v>#N/A</v>
      </c>
      <c r="G281" t="e">
        <f>VLOOKUP($H281,$I$8:Q1188,4,FALSE)</f>
        <v>#N/A</v>
      </c>
      <c r="H281" s="2"/>
      <c r="I281" s="17">
        <v>88</v>
      </c>
      <c r="J281" s="18" t="s">
        <v>1150</v>
      </c>
      <c r="K281" s="18" t="s">
        <v>1151</v>
      </c>
      <c r="L281" s="17">
        <v>3662376</v>
      </c>
      <c r="M281" s="18" t="s">
        <v>71</v>
      </c>
      <c r="N281" s="18" t="s">
        <v>481</v>
      </c>
      <c r="O281" s="18" t="s">
        <v>1152</v>
      </c>
      <c r="P281" t="e">
        <f t="shared" si="4"/>
        <v>#N/A</v>
      </c>
    </row>
    <row r="282" spans="1:16" ht="15.75" x14ac:dyDescent="0.25">
      <c r="B282" s="7">
        <f>+B279</f>
        <v>105</v>
      </c>
      <c r="C282"/>
      <c r="D282" s="1">
        <v>4</v>
      </c>
      <c r="E282" t="e">
        <f>VLOOKUP($H282,$I$8:O1289,2,FALSE)</f>
        <v>#N/A</v>
      </c>
      <c r="F282" s="1" t="e">
        <f>VLOOKUP($H282,$I$8:P1189,3,FALSE)</f>
        <v>#N/A</v>
      </c>
      <c r="G282" t="e">
        <f>VLOOKUP($H282,$I$8:Q1189,4,FALSE)</f>
        <v>#N/A</v>
      </c>
      <c r="H282" s="2"/>
      <c r="I282" s="17">
        <v>113</v>
      </c>
      <c r="J282" s="18" t="s">
        <v>1153</v>
      </c>
      <c r="K282" s="18" t="s">
        <v>81</v>
      </c>
      <c r="L282" s="17">
        <v>3645421</v>
      </c>
      <c r="M282" s="18" t="s">
        <v>71</v>
      </c>
      <c r="N282" s="18" t="s">
        <v>481</v>
      </c>
      <c r="O282" s="18" t="s">
        <v>1154</v>
      </c>
      <c r="P282" t="e">
        <f t="shared" si="4"/>
        <v>#N/A</v>
      </c>
    </row>
    <row r="283" spans="1:16" x14ac:dyDescent="0.25">
      <c r="B283" s="1"/>
      <c r="D283" s="1"/>
      <c r="E283" s="1"/>
      <c r="G283" s="1"/>
      <c r="I283" s="17">
        <v>151</v>
      </c>
      <c r="J283" s="18" t="s">
        <v>1155</v>
      </c>
      <c r="K283" s="18" t="s">
        <v>1156</v>
      </c>
      <c r="L283" s="17">
        <v>3644911</v>
      </c>
      <c r="M283" s="18" t="s">
        <v>71</v>
      </c>
      <c r="N283" s="18" t="s">
        <v>481</v>
      </c>
      <c r="O283" s="18"/>
      <c r="P283" t="e">
        <f t="shared" si="4"/>
        <v>#N/A</v>
      </c>
    </row>
    <row r="284" spans="1:16" ht="15.75" x14ac:dyDescent="0.25">
      <c r="A284" t="str">
        <f>VLOOKUP($B284,$Q$8:MS1256,2,FALSE)</f>
        <v>Akershus Skikrets  lag 23</v>
      </c>
      <c r="B284" s="7">
        <f>Q63</f>
        <v>110</v>
      </c>
      <c r="C284" t="str">
        <f>VLOOKUP($B284,$Q$8:MU1256,4,FALSE)</f>
        <v>G 16 år</v>
      </c>
      <c r="D284" s="1">
        <v>1</v>
      </c>
      <c r="E284" t="e">
        <f>VLOOKUP($H284,$I$8:O1291,2,FALSE)</f>
        <v>#N/A</v>
      </c>
      <c r="F284" s="1" t="e">
        <f>VLOOKUP($H284,$I$8:P1191,3,FALSE)</f>
        <v>#N/A</v>
      </c>
      <c r="G284" t="e">
        <f>VLOOKUP($H284,$I$8:Q1191,4,FALSE)</f>
        <v>#N/A</v>
      </c>
      <c r="H284" s="2"/>
      <c r="I284" s="17">
        <v>203</v>
      </c>
      <c r="J284" s="18" t="s">
        <v>1157</v>
      </c>
      <c r="K284" s="18" t="s">
        <v>76</v>
      </c>
      <c r="L284" s="17">
        <v>3986692</v>
      </c>
      <c r="M284" s="18" t="s">
        <v>71</v>
      </c>
      <c r="N284" s="18" t="s">
        <v>606</v>
      </c>
      <c r="O284" s="18"/>
      <c r="P284" t="e">
        <f t="shared" si="4"/>
        <v>#N/A</v>
      </c>
    </row>
    <row r="285" spans="1:16" ht="15.75" x14ac:dyDescent="0.25">
      <c r="A285">
        <f>VLOOKUP($B284,$Q$8:MS1257,3,FALSE)</f>
        <v>23</v>
      </c>
      <c r="B285" s="7">
        <f>B284</f>
        <v>110</v>
      </c>
      <c r="C285"/>
      <c r="D285" s="1">
        <v>2</v>
      </c>
      <c r="E285" t="e">
        <f>VLOOKUP($H285,$I$8:O1292,2,FALSE)</f>
        <v>#N/A</v>
      </c>
      <c r="F285" s="1" t="e">
        <f>VLOOKUP($H285,$I$8:P1192,3,FALSE)</f>
        <v>#N/A</v>
      </c>
      <c r="G285" t="e">
        <f>VLOOKUP($H285,$I$8:Q1192,4,FALSE)</f>
        <v>#N/A</v>
      </c>
      <c r="H285" s="2"/>
      <c r="I285" s="17">
        <v>204</v>
      </c>
      <c r="J285" s="18" t="s">
        <v>1158</v>
      </c>
      <c r="K285" s="18" t="s">
        <v>1159</v>
      </c>
      <c r="L285" s="17">
        <v>3813979</v>
      </c>
      <c r="M285" s="18" t="s">
        <v>71</v>
      </c>
      <c r="N285" s="18" t="s">
        <v>606</v>
      </c>
      <c r="O285" s="18" t="s">
        <v>1160</v>
      </c>
      <c r="P285" t="e">
        <f t="shared" si="4"/>
        <v>#N/A</v>
      </c>
    </row>
    <row r="286" spans="1:16" ht="15.75" x14ac:dyDescent="0.25">
      <c r="B286" s="7">
        <f>B284</f>
        <v>110</v>
      </c>
      <c r="C286"/>
      <c r="D286" s="1">
        <v>3</v>
      </c>
      <c r="E286" t="e">
        <f>VLOOKUP($H286,$I$8:O1293,2,FALSE)</f>
        <v>#N/A</v>
      </c>
      <c r="F286" s="1" t="e">
        <f>VLOOKUP($H286,$I$8:P1193,3,FALSE)</f>
        <v>#N/A</v>
      </c>
      <c r="G286" t="e">
        <f>VLOOKUP($H286,$I$8:Q1193,4,FALSE)</f>
        <v>#N/A</v>
      </c>
      <c r="H286" s="2"/>
      <c r="I286" s="17">
        <v>205</v>
      </c>
      <c r="J286" s="18" t="s">
        <v>1161</v>
      </c>
      <c r="K286" s="18" t="s">
        <v>77</v>
      </c>
      <c r="L286" s="17">
        <v>3960168</v>
      </c>
      <c r="M286" s="18" t="s">
        <v>71</v>
      </c>
      <c r="N286" s="18" t="s">
        <v>606</v>
      </c>
      <c r="O286" s="18" t="s">
        <v>1162</v>
      </c>
      <c r="P286" t="e">
        <f t="shared" si="4"/>
        <v>#N/A</v>
      </c>
    </row>
    <row r="287" spans="1:16" ht="15.75" x14ac:dyDescent="0.25">
      <c r="B287" s="7">
        <f>+B284</f>
        <v>110</v>
      </c>
      <c r="C287"/>
      <c r="D287" s="1">
        <v>4</v>
      </c>
      <c r="E287" t="e">
        <f>VLOOKUP($H287,$I$8:O1294,2,FALSE)</f>
        <v>#N/A</v>
      </c>
      <c r="F287" s="1" t="e">
        <f>VLOOKUP($H287,$I$8:P1194,3,FALSE)</f>
        <v>#N/A</v>
      </c>
      <c r="G287" t="e">
        <f>VLOOKUP($H287,$I$8:Q1194,4,FALSE)</f>
        <v>#N/A</v>
      </c>
      <c r="H287" s="2"/>
      <c r="I287" s="17">
        <v>245</v>
      </c>
      <c r="J287" s="18" t="s">
        <v>1163</v>
      </c>
      <c r="K287" s="18" t="s">
        <v>1164</v>
      </c>
      <c r="L287" s="17">
        <v>3645827</v>
      </c>
      <c r="M287" s="18" t="s">
        <v>71</v>
      </c>
      <c r="N287" s="18" t="s">
        <v>606</v>
      </c>
      <c r="O287" s="18" t="s">
        <v>1165</v>
      </c>
      <c r="P287" t="e">
        <f t="shared" si="4"/>
        <v>#N/A</v>
      </c>
    </row>
    <row r="288" spans="1:16" x14ac:dyDescent="0.25">
      <c r="B288" s="1"/>
      <c r="D288" s="1"/>
      <c r="E288" s="1"/>
      <c r="G288" s="1"/>
      <c r="I288" s="17">
        <v>278</v>
      </c>
      <c r="J288" s="18" t="s">
        <v>1010</v>
      </c>
      <c r="K288" s="18" t="s">
        <v>1166</v>
      </c>
      <c r="L288" s="17">
        <v>3656535</v>
      </c>
      <c r="M288" s="18" t="s">
        <v>71</v>
      </c>
      <c r="N288" s="18" t="s">
        <v>606</v>
      </c>
      <c r="O288" s="18" t="s">
        <v>1167</v>
      </c>
      <c r="P288" t="e">
        <f t="shared" si="4"/>
        <v>#N/A</v>
      </c>
    </row>
    <row r="289" spans="1:16" ht="15.75" x14ac:dyDescent="0.25">
      <c r="A289" t="str">
        <f>VLOOKUP($B289,$Q$8:MS1262,2,FALSE)</f>
        <v>Akershus Skikrets  lag 24</v>
      </c>
      <c r="B289" s="7">
        <f>Q64</f>
        <v>120</v>
      </c>
      <c r="C289" t="str">
        <f>VLOOKUP($B289,$Q$8:MU1262,4,FALSE)</f>
        <v>G 16 år</v>
      </c>
      <c r="D289" s="1">
        <v>1</v>
      </c>
      <c r="E289" t="e">
        <f>VLOOKUP($H289,$I$8:O1296,2,FALSE)</f>
        <v>#N/A</v>
      </c>
      <c r="F289" s="1" t="e">
        <f>VLOOKUP($H289,$I$8:P1196,3,FALSE)</f>
        <v>#N/A</v>
      </c>
      <c r="G289" t="e">
        <f>VLOOKUP($H289,$I$8:Q1196,4,FALSE)</f>
        <v>#N/A</v>
      </c>
      <c r="H289" s="2"/>
      <c r="I289" s="17">
        <v>297</v>
      </c>
      <c r="J289" s="18" t="s">
        <v>1168</v>
      </c>
      <c r="K289" s="18" t="s">
        <v>1169</v>
      </c>
      <c r="L289" s="17">
        <v>3636875</v>
      </c>
      <c r="M289" s="18" t="s">
        <v>71</v>
      </c>
      <c r="N289" s="18" t="s">
        <v>606</v>
      </c>
      <c r="O289" s="18" t="s">
        <v>1170</v>
      </c>
      <c r="P289" t="e">
        <f t="shared" si="4"/>
        <v>#N/A</v>
      </c>
    </row>
    <row r="290" spans="1:16" ht="15.75" x14ac:dyDescent="0.25">
      <c r="A290">
        <f>VLOOKUP($B289,$Q$8:MS1263,3,FALSE)</f>
        <v>24</v>
      </c>
      <c r="B290" s="7">
        <f>B289</f>
        <v>120</v>
      </c>
      <c r="C290"/>
      <c r="D290" s="1">
        <v>2</v>
      </c>
      <c r="E290" t="e">
        <f>VLOOKUP($H290,$I$8:O1297,2,FALSE)</f>
        <v>#N/A</v>
      </c>
      <c r="F290" s="1" t="e">
        <f>VLOOKUP($H290,$I$8:P1197,3,FALSE)</f>
        <v>#N/A</v>
      </c>
      <c r="G290" t="e">
        <f>VLOOKUP($H290,$I$8:Q1197,4,FALSE)</f>
        <v>#N/A</v>
      </c>
      <c r="H290" s="2"/>
      <c r="I290" s="17">
        <v>298</v>
      </c>
      <c r="J290" s="18" t="s">
        <v>1171</v>
      </c>
      <c r="K290" s="18" t="s">
        <v>1172</v>
      </c>
      <c r="L290" s="17">
        <v>3691300</v>
      </c>
      <c r="M290" s="18" t="s">
        <v>71</v>
      </c>
      <c r="N290" s="18" t="s">
        <v>606</v>
      </c>
      <c r="O290" s="18" t="s">
        <v>1173</v>
      </c>
      <c r="P290" t="e">
        <f t="shared" si="4"/>
        <v>#N/A</v>
      </c>
    </row>
    <row r="291" spans="1:16" ht="15.75" x14ac:dyDescent="0.25">
      <c r="B291" s="7">
        <f>B289</f>
        <v>120</v>
      </c>
      <c r="C291"/>
      <c r="D291" s="1">
        <v>3</v>
      </c>
      <c r="E291" t="e">
        <f>VLOOKUP($H291,$I$8:O1298,2,FALSE)</f>
        <v>#N/A</v>
      </c>
      <c r="F291" s="1" t="e">
        <f>VLOOKUP($H291,$I$8:P1198,3,FALSE)</f>
        <v>#N/A</v>
      </c>
      <c r="G291" t="e">
        <f>VLOOKUP($H291,$I$8:Q1198,4,FALSE)</f>
        <v>#N/A</v>
      </c>
      <c r="H291" s="2"/>
      <c r="I291" s="17">
        <v>302</v>
      </c>
      <c r="J291" s="18" t="s">
        <v>1003</v>
      </c>
      <c r="K291" s="18" t="s">
        <v>62</v>
      </c>
      <c r="L291" s="17">
        <v>3928074</v>
      </c>
      <c r="M291" s="18" t="s">
        <v>71</v>
      </c>
      <c r="N291" s="18" t="s">
        <v>606</v>
      </c>
      <c r="O291" s="18" t="s">
        <v>1174</v>
      </c>
      <c r="P291" t="e">
        <f t="shared" si="4"/>
        <v>#N/A</v>
      </c>
    </row>
    <row r="292" spans="1:16" ht="15.75" x14ac:dyDescent="0.25">
      <c r="B292" s="7">
        <f>+B289</f>
        <v>120</v>
      </c>
      <c r="C292"/>
      <c r="D292" s="1">
        <v>4</v>
      </c>
      <c r="E292" t="e">
        <f>VLOOKUP($H292,$I$8:O1299,2,FALSE)</f>
        <v>#N/A</v>
      </c>
      <c r="F292" s="1" t="e">
        <f>VLOOKUP($H292,$I$8:P1199,3,FALSE)</f>
        <v>#N/A</v>
      </c>
      <c r="G292" t="e">
        <f>VLOOKUP($H292,$I$8:Q1199,4,FALSE)</f>
        <v>#N/A</v>
      </c>
      <c r="H292" s="2"/>
      <c r="I292" s="17">
        <v>320</v>
      </c>
      <c r="J292" s="18" t="s">
        <v>1175</v>
      </c>
      <c r="K292" s="18" t="s">
        <v>1176</v>
      </c>
      <c r="L292" s="17">
        <v>3821931</v>
      </c>
      <c r="M292" s="18" t="s">
        <v>71</v>
      </c>
      <c r="N292" s="18" t="s">
        <v>606</v>
      </c>
      <c r="O292" s="18" t="s">
        <v>1177</v>
      </c>
      <c r="P292" t="e">
        <f t="shared" si="4"/>
        <v>#N/A</v>
      </c>
    </row>
    <row r="293" spans="1:16" x14ac:dyDescent="0.25">
      <c r="B293" s="1"/>
      <c r="D293" s="1"/>
      <c r="E293" s="1"/>
      <c r="G293" s="1"/>
      <c r="I293" s="17">
        <v>368</v>
      </c>
      <c r="J293" s="18" t="s">
        <v>1178</v>
      </c>
      <c r="K293" s="18" t="s">
        <v>1179</v>
      </c>
      <c r="L293" s="17">
        <v>3726437</v>
      </c>
      <c r="M293" s="18" t="s">
        <v>71</v>
      </c>
      <c r="N293" s="18" t="s">
        <v>606</v>
      </c>
      <c r="O293" s="18" t="s">
        <v>1180</v>
      </c>
      <c r="P293" t="e">
        <f t="shared" si="4"/>
        <v>#N/A</v>
      </c>
    </row>
    <row r="294" spans="1:16" ht="15.75" x14ac:dyDescent="0.25">
      <c r="A294" t="str">
        <f>VLOOKUP($B294,$Q$8:MS1267,2,FALSE)</f>
        <v>Akershus Skikrets  lag 25</v>
      </c>
      <c r="B294" s="7">
        <f>Q65</f>
        <v>127</v>
      </c>
      <c r="C294" t="str">
        <f>VLOOKUP($B294,$Q$8:MU1267,4,FALSE)</f>
        <v>G 16 år</v>
      </c>
      <c r="D294" s="1">
        <v>1</v>
      </c>
      <c r="E294" t="e">
        <f>VLOOKUP($H294,$I$8:O1301,2,FALSE)</f>
        <v>#N/A</v>
      </c>
      <c r="F294" s="1" t="e">
        <f>VLOOKUP($H294,$I$8:P1201,3,FALSE)</f>
        <v>#N/A</v>
      </c>
      <c r="G294" t="e">
        <f>VLOOKUP($H294,$I$8:Q1201,4,FALSE)</f>
        <v>#N/A</v>
      </c>
      <c r="H294" s="2"/>
      <c r="I294" s="17">
        <v>388</v>
      </c>
      <c r="J294" s="18" t="s">
        <v>683</v>
      </c>
      <c r="K294" s="18" t="s">
        <v>59</v>
      </c>
      <c r="L294" s="17">
        <v>3938644</v>
      </c>
      <c r="M294" s="18" t="s">
        <v>71</v>
      </c>
      <c r="N294" s="18" t="s">
        <v>606</v>
      </c>
      <c r="O294" s="18" t="s">
        <v>1181</v>
      </c>
      <c r="P294" t="e">
        <f t="shared" si="4"/>
        <v>#N/A</v>
      </c>
    </row>
    <row r="295" spans="1:16" ht="15.75" x14ac:dyDescent="0.25">
      <c r="A295">
        <f>VLOOKUP($B294,$Q$8:MS1268,3,FALSE)</f>
        <v>25</v>
      </c>
      <c r="B295" s="7">
        <f>B294</f>
        <v>127</v>
      </c>
      <c r="C295"/>
      <c r="D295" s="1">
        <v>2</v>
      </c>
      <c r="E295" t="e">
        <f>VLOOKUP($H295,$I$8:O1302,2,FALSE)</f>
        <v>#N/A</v>
      </c>
      <c r="F295" s="1" t="e">
        <f>VLOOKUP($H295,$I$8:P1202,3,FALSE)</f>
        <v>#N/A</v>
      </c>
      <c r="G295" t="e">
        <f>VLOOKUP($H295,$I$8:Q1202,4,FALSE)</f>
        <v>#N/A</v>
      </c>
      <c r="H295" s="2"/>
      <c r="I295" s="17">
        <v>397</v>
      </c>
      <c r="J295" s="18" t="s">
        <v>932</v>
      </c>
      <c r="K295" s="18" t="s">
        <v>1182</v>
      </c>
      <c r="L295" s="17">
        <v>3476389</v>
      </c>
      <c r="M295" s="18" t="s">
        <v>71</v>
      </c>
      <c r="N295" s="18" t="s">
        <v>606</v>
      </c>
      <c r="O295" s="18" t="s">
        <v>1183</v>
      </c>
      <c r="P295" t="e">
        <f t="shared" si="4"/>
        <v>#N/A</v>
      </c>
    </row>
    <row r="296" spans="1:16" ht="15.75" x14ac:dyDescent="0.25">
      <c r="B296" s="7">
        <f>B294</f>
        <v>127</v>
      </c>
      <c r="C296"/>
      <c r="D296" s="1">
        <v>3</v>
      </c>
      <c r="E296" t="e">
        <f>VLOOKUP($H296,$I$8:O1303,2,FALSE)</f>
        <v>#N/A</v>
      </c>
      <c r="F296" s="1" t="e">
        <f>VLOOKUP($H296,$I$8:P1203,3,FALSE)</f>
        <v>#N/A</v>
      </c>
      <c r="G296" t="e">
        <f>VLOOKUP($H296,$I$8:Q1203,4,FALSE)</f>
        <v>#N/A</v>
      </c>
      <c r="H296" s="2"/>
      <c r="I296" s="17">
        <v>421</v>
      </c>
      <c r="J296" s="18" t="s">
        <v>1184</v>
      </c>
      <c r="K296" s="18" t="s">
        <v>1185</v>
      </c>
      <c r="L296" s="17">
        <v>3910411</v>
      </c>
      <c r="M296" s="18" t="s">
        <v>71</v>
      </c>
      <c r="N296" s="18" t="s">
        <v>606</v>
      </c>
      <c r="O296" s="18" t="s">
        <v>1186</v>
      </c>
      <c r="P296" t="e">
        <f t="shared" si="4"/>
        <v>#N/A</v>
      </c>
    </row>
    <row r="297" spans="1:16" ht="15.75" x14ac:dyDescent="0.25">
      <c r="B297" s="7">
        <f>+B294</f>
        <v>127</v>
      </c>
      <c r="C297"/>
      <c r="D297" s="1">
        <v>4</v>
      </c>
      <c r="E297" t="e">
        <f>VLOOKUP($H297,$I$8:O1304,2,FALSE)</f>
        <v>#N/A</v>
      </c>
      <c r="F297" s="1" t="e">
        <f>VLOOKUP($H297,$I$8:P1204,3,FALSE)</f>
        <v>#N/A</v>
      </c>
      <c r="G297" t="e">
        <f>VLOOKUP($H297,$I$8:Q1204,4,FALSE)</f>
        <v>#N/A</v>
      </c>
      <c r="H297" s="2"/>
      <c r="I297" s="17">
        <v>428</v>
      </c>
      <c r="J297" s="18" t="s">
        <v>1187</v>
      </c>
      <c r="K297" s="18" t="s">
        <v>1188</v>
      </c>
      <c r="L297" s="17">
        <v>3643335</v>
      </c>
      <c r="M297" s="18" t="s">
        <v>71</v>
      </c>
      <c r="N297" s="18" t="s">
        <v>606</v>
      </c>
      <c r="O297" s="18" t="s">
        <v>268</v>
      </c>
      <c r="P297" t="e">
        <f t="shared" si="4"/>
        <v>#N/A</v>
      </c>
    </row>
    <row r="298" spans="1:16" x14ac:dyDescent="0.25">
      <c r="B298" s="1"/>
      <c r="D298" s="1"/>
      <c r="E298" s="1"/>
      <c r="G298" s="1"/>
      <c r="I298" s="17">
        <v>472</v>
      </c>
      <c r="J298" s="18" t="s">
        <v>983</v>
      </c>
      <c r="K298" s="18" t="s">
        <v>1182</v>
      </c>
      <c r="L298" s="17">
        <v>4020038</v>
      </c>
      <c r="M298" s="18" t="s">
        <v>71</v>
      </c>
      <c r="N298" s="18" t="s">
        <v>606</v>
      </c>
      <c r="O298" s="18" t="s">
        <v>1189</v>
      </c>
      <c r="P298" t="e">
        <f t="shared" si="4"/>
        <v>#N/A</v>
      </c>
    </row>
    <row r="299" spans="1:16" ht="15.75" x14ac:dyDescent="0.25">
      <c r="A299" t="str">
        <f>VLOOKUP($B299,$Q$8:MS1272,2,FALSE)</f>
        <v>Buskerud Skikrets  lag 1</v>
      </c>
      <c r="B299" s="7">
        <f>Q66</f>
        <v>151</v>
      </c>
      <c r="C299" t="str">
        <f>VLOOKUP($B299,$Q$8:MU1272,4,FALSE)</f>
        <v>J 16 år</v>
      </c>
      <c r="D299" s="1">
        <v>1</v>
      </c>
      <c r="E299" t="e">
        <f>VLOOKUP($H299,$I$8:O1306,2,FALSE)</f>
        <v>#N/A</v>
      </c>
      <c r="F299" s="1" t="e">
        <f>VLOOKUP($H299,$I$8:P1206,3,FALSE)</f>
        <v>#N/A</v>
      </c>
      <c r="G299" t="e">
        <f>VLOOKUP($H299,$I$8:Q1206,4,FALSE)</f>
        <v>#N/A</v>
      </c>
      <c r="H299" s="2"/>
      <c r="I299" s="17">
        <v>492</v>
      </c>
      <c r="J299" s="18" t="s">
        <v>1190</v>
      </c>
      <c r="K299" s="18" t="s">
        <v>1191</v>
      </c>
      <c r="L299" s="17">
        <v>3638830</v>
      </c>
      <c r="M299" s="18" t="s">
        <v>71</v>
      </c>
      <c r="N299" s="18" t="s">
        <v>606</v>
      </c>
      <c r="O299" s="18" t="s">
        <v>1192</v>
      </c>
      <c r="P299" t="e">
        <f t="shared" si="4"/>
        <v>#N/A</v>
      </c>
    </row>
    <row r="300" spans="1:16" ht="15.75" x14ac:dyDescent="0.25">
      <c r="A300">
        <f>VLOOKUP($B299,$Q$8:MS1273,3,FALSE)</f>
        <v>1</v>
      </c>
      <c r="B300" s="7">
        <f>B299</f>
        <v>151</v>
      </c>
      <c r="C300"/>
      <c r="D300" s="1">
        <v>2</v>
      </c>
      <c r="E300" t="e">
        <f>VLOOKUP($H300,$I$8:O1307,2,FALSE)</f>
        <v>#N/A</v>
      </c>
      <c r="F300" s="1" t="e">
        <f>VLOOKUP($H300,$I$8:P1207,3,FALSE)</f>
        <v>#N/A</v>
      </c>
      <c r="G300" t="e">
        <f>VLOOKUP($H300,$I$8:Q1207,4,FALSE)</f>
        <v>#N/A</v>
      </c>
      <c r="H300" s="2"/>
      <c r="I300" s="17">
        <v>499</v>
      </c>
      <c r="J300" s="18" t="s">
        <v>1193</v>
      </c>
      <c r="K300" s="18" t="s">
        <v>124</v>
      </c>
      <c r="L300" s="17">
        <v>4022075</v>
      </c>
      <c r="M300" s="18" t="s">
        <v>71</v>
      </c>
      <c r="N300" s="18" t="s">
        <v>606</v>
      </c>
      <c r="O300" s="18" t="s">
        <v>1194</v>
      </c>
      <c r="P300" t="e">
        <f t="shared" si="4"/>
        <v>#N/A</v>
      </c>
    </row>
    <row r="301" spans="1:16" ht="15.75" x14ac:dyDescent="0.25">
      <c r="B301" s="7">
        <f>B299</f>
        <v>151</v>
      </c>
      <c r="C301"/>
      <c r="D301" s="1">
        <v>3</v>
      </c>
      <c r="E301" t="e">
        <f>VLOOKUP($H301,$I$8:O1308,2,FALSE)</f>
        <v>#N/A</v>
      </c>
      <c r="F301" s="1" t="e">
        <f>VLOOKUP($H301,$I$8:P1208,3,FALSE)</f>
        <v>#N/A</v>
      </c>
      <c r="G301" t="e">
        <f>VLOOKUP($H301,$I$8:Q1208,4,FALSE)</f>
        <v>#N/A</v>
      </c>
      <c r="H301" s="2"/>
      <c r="I301" s="17">
        <v>515</v>
      </c>
      <c r="J301" s="18" t="s">
        <v>736</v>
      </c>
      <c r="K301" s="18" t="s">
        <v>1195</v>
      </c>
      <c r="L301" s="17">
        <v>3632858</v>
      </c>
      <c r="M301" s="18" t="s">
        <v>71</v>
      </c>
      <c r="N301" s="18" t="s">
        <v>606</v>
      </c>
      <c r="O301" s="18" t="s">
        <v>1196</v>
      </c>
      <c r="P301" t="e">
        <f t="shared" si="4"/>
        <v>#N/A</v>
      </c>
    </row>
    <row r="302" spans="1:16" ht="15.75" x14ac:dyDescent="0.25">
      <c r="B302" s="7">
        <f>+B299</f>
        <v>151</v>
      </c>
      <c r="C302"/>
      <c r="D302" s="1">
        <v>4</v>
      </c>
      <c r="E302" t="e">
        <f>VLOOKUP($H302,$I$8:O1309,2,FALSE)</f>
        <v>#N/A</v>
      </c>
      <c r="F302" s="1" t="e">
        <f>VLOOKUP($H302,$I$8:P1209,3,FALSE)</f>
        <v>#N/A</v>
      </c>
      <c r="G302" t="e">
        <f>VLOOKUP($H302,$I$8:Q1209,4,FALSE)</f>
        <v>#N/A</v>
      </c>
      <c r="H302" s="2"/>
      <c r="I302" s="17">
        <v>527</v>
      </c>
      <c r="J302" s="18" t="s">
        <v>1197</v>
      </c>
      <c r="K302" s="18" t="s">
        <v>168</v>
      </c>
      <c r="L302" s="17">
        <v>3608155</v>
      </c>
      <c r="M302" s="18" t="s">
        <v>71</v>
      </c>
      <c r="N302" s="18" t="s">
        <v>606</v>
      </c>
      <c r="O302" s="18" t="s">
        <v>1198</v>
      </c>
      <c r="P302" t="e">
        <f t="shared" si="4"/>
        <v>#N/A</v>
      </c>
    </row>
    <row r="303" spans="1:16" x14ac:dyDescent="0.25">
      <c r="B303" s="1"/>
      <c r="D303" s="1"/>
      <c r="E303" s="1"/>
      <c r="G303" s="1"/>
      <c r="I303" s="17">
        <v>1003</v>
      </c>
      <c r="J303" s="18" t="s">
        <v>1199</v>
      </c>
      <c r="K303" s="18" t="s">
        <v>1200</v>
      </c>
      <c r="L303" s="17">
        <v>3653433</v>
      </c>
      <c r="M303" s="18" t="s">
        <v>71</v>
      </c>
      <c r="N303" s="18" t="s">
        <v>476</v>
      </c>
      <c r="O303" s="18" t="s">
        <v>1201</v>
      </c>
      <c r="P303" t="e">
        <f t="shared" si="4"/>
        <v>#N/A</v>
      </c>
    </row>
    <row r="304" spans="1:16" ht="15.75" x14ac:dyDescent="0.25">
      <c r="A304" t="str">
        <f>VLOOKUP($B304,$Q$8:MS1277,2,FALSE)</f>
        <v>Buskerud Skikrets  lag 2</v>
      </c>
      <c r="B304" s="7">
        <f>Q67</f>
        <v>168</v>
      </c>
      <c r="C304" t="str">
        <f>VLOOKUP($B304,$Q$8:MU1277,4,FALSE)</f>
        <v>J 16 år</v>
      </c>
      <c r="D304" s="1">
        <v>1</v>
      </c>
      <c r="E304" t="e">
        <f>VLOOKUP($H304,$I$8:O1311,2,FALSE)</f>
        <v>#N/A</v>
      </c>
      <c r="F304" s="1" t="e">
        <f>VLOOKUP($H304,$I$8:P1211,3,FALSE)</f>
        <v>#N/A</v>
      </c>
      <c r="G304" t="e">
        <f>VLOOKUP($H304,$I$8:Q1211,4,FALSE)</f>
        <v>#N/A</v>
      </c>
      <c r="H304" s="2"/>
      <c r="I304" s="17">
        <v>1061</v>
      </c>
      <c r="J304" s="18" t="s">
        <v>1202</v>
      </c>
      <c r="K304" s="18" t="s">
        <v>1203</v>
      </c>
      <c r="L304" s="17">
        <v>3807716</v>
      </c>
      <c r="M304" s="18" t="s">
        <v>71</v>
      </c>
      <c r="N304" s="18" t="s">
        <v>476</v>
      </c>
      <c r="O304" s="18" t="s">
        <v>1149</v>
      </c>
      <c r="P304" t="e">
        <f t="shared" si="4"/>
        <v>#N/A</v>
      </c>
    </row>
    <row r="305" spans="1:16" ht="15.75" x14ac:dyDescent="0.25">
      <c r="A305">
        <f>VLOOKUP($B304,$Q$8:MS1278,3,FALSE)</f>
        <v>2</v>
      </c>
      <c r="B305" s="7">
        <f>B304</f>
        <v>168</v>
      </c>
      <c r="C305"/>
      <c r="D305" s="1">
        <v>2</v>
      </c>
      <c r="E305" t="e">
        <f>VLOOKUP($H305,$I$8:O1312,2,FALSE)</f>
        <v>#N/A</v>
      </c>
      <c r="F305" s="1" t="e">
        <f>VLOOKUP($H305,$I$8:P1212,3,FALSE)</f>
        <v>#N/A</v>
      </c>
      <c r="G305" t="e">
        <f>VLOOKUP($H305,$I$8:Q1212,4,FALSE)</f>
        <v>#N/A</v>
      </c>
      <c r="H305" s="2"/>
      <c r="I305" s="17">
        <v>1083</v>
      </c>
      <c r="J305" s="18" t="s">
        <v>793</v>
      </c>
      <c r="K305" s="18" t="s">
        <v>1204</v>
      </c>
      <c r="L305" s="17">
        <v>4029864</v>
      </c>
      <c r="M305" s="18" t="s">
        <v>71</v>
      </c>
      <c r="N305" s="18" t="s">
        <v>476</v>
      </c>
      <c r="O305" s="18" t="s">
        <v>1205</v>
      </c>
      <c r="P305" t="e">
        <f t="shared" si="4"/>
        <v>#N/A</v>
      </c>
    </row>
    <row r="306" spans="1:16" ht="15.75" x14ac:dyDescent="0.25">
      <c r="B306" s="7">
        <f>B304</f>
        <v>168</v>
      </c>
      <c r="C306"/>
      <c r="D306" s="1">
        <v>3</v>
      </c>
      <c r="E306" t="e">
        <f>VLOOKUP($H306,$I$8:O1313,2,FALSE)</f>
        <v>#N/A</v>
      </c>
      <c r="F306" s="1" t="e">
        <f>VLOOKUP($H306,$I$8:P1213,3,FALSE)</f>
        <v>#N/A</v>
      </c>
      <c r="G306" t="e">
        <f>VLOOKUP($H306,$I$8:Q1213,4,FALSE)</f>
        <v>#N/A</v>
      </c>
      <c r="H306" s="2"/>
      <c r="I306" s="17">
        <v>1108</v>
      </c>
      <c r="J306" s="18" t="s">
        <v>479</v>
      </c>
      <c r="K306" s="18" t="s">
        <v>1206</v>
      </c>
      <c r="L306" s="17">
        <v>4016044</v>
      </c>
      <c r="M306" s="18" t="s">
        <v>71</v>
      </c>
      <c r="N306" s="18" t="s">
        <v>476</v>
      </c>
      <c r="O306" s="18" t="s">
        <v>1207</v>
      </c>
      <c r="P306" t="e">
        <f t="shared" si="4"/>
        <v>#N/A</v>
      </c>
    </row>
    <row r="307" spans="1:16" ht="15.75" x14ac:dyDescent="0.25">
      <c r="B307" s="7">
        <f>+B304</f>
        <v>168</v>
      </c>
      <c r="C307"/>
      <c r="D307" s="1">
        <v>4</v>
      </c>
      <c r="E307" t="e">
        <f>VLOOKUP($H307,$I$8:O1314,2,FALSE)</f>
        <v>#N/A</v>
      </c>
      <c r="F307" s="1" t="e">
        <f>VLOOKUP($H307,$I$8:P1214,3,FALSE)</f>
        <v>#N/A</v>
      </c>
      <c r="G307" t="e">
        <f>VLOOKUP($H307,$I$8:Q1214,4,FALSE)</f>
        <v>#N/A</v>
      </c>
      <c r="H307" s="2"/>
      <c r="I307" s="17">
        <v>1112</v>
      </c>
      <c r="J307" s="18" t="s">
        <v>1208</v>
      </c>
      <c r="K307" s="18" t="s">
        <v>1209</v>
      </c>
      <c r="L307" s="17">
        <v>3687324</v>
      </c>
      <c r="M307" s="18" t="s">
        <v>71</v>
      </c>
      <c r="N307" s="18" t="s">
        <v>476</v>
      </c>
      <c r="O307" s="18" t="s">
        <v>723</v>
      </c>
      <c r="P307" t="e">
        <f t="shared" si="4"/>
        <v>#N/A</v>
      </c>
    </row>
    <row r="308" spans="1:16" x14ac:dyDescent="0.25">
      <c r="B308" s="1"/>
      <c r="D308" s="1"/>
      <c r="E308" s="1"/>
      <c r="G308" s="1"/>
      <c r="I308" s="17">
        <v>1125</v>
      </c>
      <c r="J308" s="18" t="s">
        <v>1210</v>
      </c>
      <c r="K308" s="18" t="s">
        <v>1211</v>
      </c>
      <c r="L308" s="17">
        <v>3924016</v>
      </c>
      <c r="M308" s="18" t="s">
        <v>71</v>
      </c>
      <c r="N308" s="18" t="s">
        <v>476</v>
      </c>
      <c r="O308" s="18" t="s">
        <v>1212</v>
      </c>
      <c r="P308" t="e">
        <f t="shared" si="4"/>
        <v>#N/A</v>
      </c>
    </row>
    <row r="309" spans="1:16" ht="15.75" x14ac:dyDescent="0.25">
      <c r="A309" t="str">
        <f>VLOOKUP($B309,$Q$8:MS1282,2,FALSE)</f>
        <v>Buskerud Skikrets  lag 3</v>
      </c>
      <c r="B309" s="7">
        <f>Q68</f>
        <v>190</v>
      </c>
      <c r="C309" t="str">
        <f>VLOOKUP($B309,$Q$8:MU1282,4,FALSE)</f>
        <v>J 16 år</v>
      </c>
      <c r="D309" s="1">
        <v>1</v>
      </c>
      <c r="E309" t="e">
        <f>VLOOKUP($H309,$I$8:O1316,2,FALSE)</f>
        <v>#N/A</v>
      </c>
      <c r="F309" s="1" t="e">
        <f>VLOOKUP($H309,$I$8:P1216,3,FALSE)</f>
        <v>#N/A</v>
      </c>
      <c r="G309" t="e">
        <f>VLOOKUP($H309,$I$8:Q1216,4,FALSE)</f>
        <v>#N/A</v>
      </c>
      <c r="H309" s="2"/>
      <c r="I309" s="17">
        <v>1128</v>
      </c>
      <c r="J309" s="18" t="s">
        <v>517</v>
      </c>
      <c r="K309" s="18" t="s">
        <v>1213</v>
      </c>
      <c r="L309" s="17">
        <v>3658515</v>
      </c>
      <c r="M309" s="18" t="s">
        <v>71</v>
      </c>
      <c r="N309" s="18" t="s">
        <v>476</v>
      </c>
      <c r="O309" s="18" t="s">
        <v>1214</v>
      </c>
      <c r="P309" t="e">
        <f t="shared" si="4"/>
        <v>#N/A</v>
      </c>
    </row>
    <row r="310" spans="1:16" ht="15.75" x14ac:dyDescent="0.25">
      <c r="A310">
        <f>VLOOKUP($B309,$Q$8:MS1283,3,FALSE)</f>
        <v>3</v>
      </c>
      <c r="B310" s="7">
        <f>B309</f>
        <v>190</v>
      </c>
      <c r="C310"/>
      <c r="D310" s="1">
        <v>2</v>
      </c>
      <c r="E310" t="e">
        <f>VLOOKUP($H310,$I$8:O1317,2,FALSE)</f>
        <v>#N/A</v>
      </c>
      <c r="F310" s="1" t="e">
        <f>VLOOKUP($H310,$I$8:P1217,3,FALSE)</f>
        <v>#N/A</v>
      </c>
      <c r="G310" t="e">
        <f>VLOOKUP($H310,$I$8:Q1217,4,FALSE)</f>
        <v>#N/A</v>
      </c>
      <c r="H310" s="2"/>
      <c r="I310" s="17">
        <v>1155</v>
      </c>
      <c r="J310" s="18" t="s">
        <v>535</v>
      </c>
      <c r="K310" s="18" t="s">
        <v>1215</v>
      </c>
      <c r="L310" s="17">
        <v>5671</v>
      </c>
      <c r="M310" s="18" t="s">
        <v>71</v>
      </c>
      <c r="N310" s="18" t="s">
        <v>476</v>
      </c>
      <c r="O310" s="18" t="s">
        <v>1216</v>
      </c>
      <c r="P310" t="e">
        <f t="shared" si="4"/>
        <v>#N/A</v>
      </c>
    </row>
    <row r="311" spans="1:16" ht="15.75" x14ac:dyDescent="0.25">
      <c r="B311" s="7">
        <f>B309</f>
        <v>190</v>
      </c>
      <c r="C311"/>
      <c r="D311" s="1">
        <v>3</v>
      </c>
      <c r="E311" t="e">
        <f>VLOOKUP($H311,$I$8:O1318,2,FALSE)</f>
        <v>#N/A</v>
      </c>
      <c r="F311" s="1" t="e">
        <f>VLOOKUP($H311,$I$8:P1218,3,FALSE)</f>
        <v>#N/A</v>
      </c>
      <c r="G311" t="e">
        <f>VLOOKUP($H311,$I$8:Q1218,4,FALSE)</f>
        <v>#N/A</v>
      </c>
      <c r="H311" s="2"/>
      <c r="I311" s="17">
        <v>1179</v>
      </c>
      <c r="J311" s="18" t="s">
        <v>1217</v>
      </c>
      <c r="K311" s="18" t="s">
        <v>1218</v>
      </c>
      <c r="L311" s="17">
        <v>3655081</v>
      </c>
      <c r="M311" s="18" t="s">
        <v>71</v>
      </c>
      <c r="N311" s="18" t="s">
        <v>476</v>
      </c>
      <c r="O311" s="18" t="s">
        <v>316</v>
      </c>
      <c r="P311" t="e">
        <f t="shared" si="4"/>
        <v>#N/A</v>
      </c>
    </row>
    <row r="312" spans="1:16" ht="15.75" x14ac:dyDescent="0.25">
      <c r="B312" s="7">
        <f>+B309</f>
        <v>190</v>
      </c>
      <c r="C312"/>
      <c r="D312" s="1">
        <v>4</v>
      </c>
      <c r="E312" t="e">
        <f>VLOOKUP($H312,$I$8:O1319,2,FALSE)</f>
        <v>#N/A</v>
      </c>
      <c r="F312" s="1" t="e">
        <f>VLOOKUP($H312,$I$8:P1219,3,FALSE)</f>
        <v>#N/A</v>
      </c>
      <c r="G312" t="e">
        <f>VLOOKUP($H312,$I$8:Q1219,4,FALSE)</f>
        <v>#N/A</v>
      </c>
      <c r="H312" s="2"/>
      <c r="I312" s="17">
        <v>1189</v>
      </c>
      <c r="J312" s="18" t="s">
        <v>1210</v>
      </c>
      <c r="K312" s="18" t="s">
        <v>1219</v>
      </c>
      <c r="L312" s="17">
        <v>3768009</v>
      </c>
      <c r="M312" s="18" t="s">
        <v>71</v>
      </c>
      <c r="N312" s="18" t="s">
        <v>476</v>
      </c>
      <c r="O312" s="18" t="s">
        <v>271</v>
      </c>
      <c r="P312" t="e">
        <f t="shared" si="4"/>
        <v>#N/A</v>
      </c>
    </row>
    <row r="313" spans="1:16" x14ac:dyDescent="0.25">
      <c r="B313" s="1"/>
      <c r="D313" s="1"/>
      <c r="E313" s="1"/>
      <c r="G313" s="1"/>
      <c r="I313" s="17">
        <v>1192</v>
      </c>
      <c r="J313" s="18" t="s">
        <v>1220</v>
      </c>
      <c r="K313" s="18" t="s">
        <v>1221</v>
      </c>
      <c r="L313" s="17">
        <v>3635000</v>
      </c>
      <c r="M313" s="18" t="s">
        <v>71</v>
      </c>
      <c r="N313" s="18" t="s">
        <v>476</v>
      </c>
      <c r="O313" s="18" t="s">
        <v>323</v>
      </c>
      <c r="P313" t="e">
        <f t="shared" si="4"/>
        <v>#N/A</v>
      </c>
    </row>
    <row r="314" spans="1:16" ht="15.75" x14ac:dyDescent="0.25">
      <c r="A314" t="str">
        <f>VLOOKUP($B314,$Q$8:MS1287,2,FALSE)</f>
        <v>Buskerud Skikrets  lag 4</v>
      </c>
      <c r="B314" s="7">
        <f>Q69</f>
        <v>209</v>
      </c>
      <c r="C314" t="str">
        <f>VLOOKUP($B314,$Q$8:MU1287,4,FALSE)</f>
        <v>J 16 år</v>
      </c>
      <c r="D314" s="1">
        <v>1</v>
      </c>
      <c r="E314" t="e">
        <f>VLOOKUP($H314,$I$8:O1321,2,FALSE)</f>
        <v>#N/A</v>
      </c>
      <c r="F314" s="1" t="e">
        <f>VLOOKUP($H314,$I$8:P1221,3,FALSE)</f>
        <v>#N/A</v>
      </c>
      <c r="G314" t="e">
        <f>VLOOKUP($H314,$I$8:Q1221,4,FALSE)</f>
        <v>#N/A</v>
      </c>
      <c r="H314" s="2"/>
      <c r="I314" s="17">
        <v>1249</v>
      </c>
      <c r="J314" s="18" t="s">
        <v>1222</v>
      </c>
      <c r="K314" s="18" t="s">
        <v>1223</v>
      </c>
      <c r="L314" s="17">
        <v>3925559</v>
      </c>
      <c r="M314" s="18" t="s">
        <v>71</v>
      </c>
      <c r="N314" s="18" t="s">
        <v>475</v>
      </c>
      <c r="O314" s="18" t="s">
        <v>1224</v>
      </c>
      <c r="P314" t="e">
        <f t="shared" si="4"/>
        <v>#N/A</v>
      </c>
    </row>
    <row r="315" spans="1:16" ht="15.75" x14ac:dyDescent="0.25">
      <c r="A315">
        <f>VLOOKUP($B314,$Q$8:MS1288,3,FALSE)</f>
        <v>4</v>
      </c>
      <c r="B315" s="7">
        <f>B314</f>
        <v>209</v>
      </c>
      <c r="C315"/>
      <c r="D315" s="1">
        <v>2</v>
      </c>
      <c r="E315" t="e">
        <f>VLOOKUP($H315,$I$8:O1322,2,FALSE)</f>
        <v>#N/A</v>
      </c>
      <c r="F315" s="1" t="e">
        <f>VLOOKUP($H315,$I$8:P1222,3,FALSE)</f>
        <v>#N/A</v>
      </c>
      <c r="G315" t="e">
        <f>VLOOKUP($H315,$I$8:Q1222,4,FALSE)</f>
        <v>#N/A</v>
      </c>
      <c r="H315" s="2"/>
      <c r="I315" s="17">
        <v>1268</v>
      </c>
      <c r="J315" s="18" t="s">
        <v>1225</v>
      </c>
      <c r="K315" s="18" t="s">
        <v>1226</v>
      </c>
      <c r="L315" s="17">
        <v>4014965</v>
      </c>
      <c r="M315" s="18" t="s">
        <v>71</v>
      </c>
      <c r="N315" s="18" t="s">
        <v>475</v>
      </c>
      <c r="O315" s="18" t="s">
        <v>327</v>
      </c>
      <c r="P315" t="e">
        <f t="shared" si="4"/>
        <v>#N/A</v>
      </c>
    </row>
    <row r="316" spans="1:16" ht="15.75" x14ac:dyDescent="0.25">
      <c r="B316" s="7">
        <f>B314</f>
        <v>209</v>
      </c>
      <c r="C316"/>
      <c r="D316" s="1">
        <v>3</v>
      </c>
      <c r="E316" t="e">
        <f>VLOOKUP($H316,$I$8:O1323,2,FALSE)</f>
        <v>#N/A</v>
      </c>
      <c r="F316" s="1" t="e">
        <f>VLOOKUP($H316,$I$8:P1223,3,FALSE)</f>
        <v>#N/A</v>
      </c>
      <c r="G316" t="e">
        <f>VLOOKUP($H316,$I$8:Q1223,4,FALSE)</f>
        <v>#N/A</v>
      </c>
      <c r="H316" s="2"/>
      <c r="I316" s="17">
        <v>1295</v>
      </c>
      <c r="J316" s="18" t="s">
        <v>1227</v>
      </c>
      <c r="K316" s="18" t="s">
        <v>1228</v>
      </c>
      <c r="L316" s="17">
        <v>4015756</v>
      </c>
      <c r="M316" s="18" t="s">
        <v>71</v>
      </c>
      <c r="N316" s="18" t="s">
        <v>475</v>
      </c>
      <c r="O316" s="18" t="s">
        <v>1229</v>
      </c>
      <c r="P316" t="e">
        <f t="shared" si="4"/>
        <v>#N/A</v>
      </c>
    </row>
    <row r="317" spans="1:16" ht="15.75" x14ac:dyDescent="0.25">
      <c r="B317" s="7">
        <f>+B314</f>
        <v>209</v>
      </c>
      <c r="C317"/>
      <c r="D317" s="1">
        <v>4</v>
      </c>
      <c r="E317" t="e">
        <f>VLOOKUP($H317,$I$8:O1324,2,FALSE)</f>
        <v>#N/A</v>
      </c>
      <c r="F317" s="1" t="e">
        <f>VLOOKUP($H317,$I$8:P1224,3,FALSE)</f>
        <v>#N/A</v>
      </c>
      <c r="G317" t="e">
        <f>VLOOKUP($H317,$I$8:Q1224,4,FALSE)</f>
        <v>#N/A</v>
      </c>
      <c r="H317" s="2"/>
      <c r="I317" s="17">
        <v>1300</v>
      </c>
      <c r="J317" s="18" t="s">
        <v>1230</v>
      </c>
      <c r="K317" s="18" t="s">
        <v>1231</v>
      </c>
      <c r="L317" s="17">
        <v>3634714</v>
      </c>
      <c r="M317" s="18" t="s">
        <v>71</v>
      </c>
      <c r="N317" s="18" t="s">
        <v>475</v>
      </c>
      <c r="O317" s="18" t="s">
        <v>1232</v>
      </c>
      <c r="P317" t="e">
        <f t="shared" si="4"/>
        <v>#N/A</v>
      </c>
    </row>
    <row r="318" spans="1:16" x14ac:dyDescent="0.25">
      <c r="B318" s="1"/>
      <c r="D318" s="1"/>
      <c r="E318" s="1"/>
      <c r="G318" s="1"/>
      <c r="I318" s="17">
        <v>1302</v>
      </c>
      <c r="J318" s="18" t="s">
        <v>754</v>
      </c>
      <c r="K318" s="18" t="s">
        <v>1233</v>
      </c>
      <c r="L318" s="17">
        <v>3933124</v>
      </c>
      <c r="M318" s="18" t="s">
        <v>71</v>
      </c>
      <c r="N318" s="18" t="s">
        <v>475</v>
      </c>
      <c r="O318" s="18" t="s">
        <v>1234</v>
      </c>
      <c r="P318" t="e">
        <f t="shared" si="4"/>
        <v>#N/A</v>
      </c>
    </row>
    <row r="319" spans="1:16" ht="15.75" x14ac:dyDescent="0.25">
      <c r="A319" t="str">
        <f>VLOOKUP($B319,$Q$8:MS1292,2,FALSE)</f>
        <v>Buskerud Skikrets  lag 1</v>
      </c>
      <c r="B319" s="7">
        <f>Q70</f>
        <v>8</v>
      </c>
      <c r="C319" t="str">
        <f>VLOOKUP($B319,$Q$8:MU1292,4,FALSE)</f>
        <v>G 16 år</v>
      </c>
      <c r="D319" s="1">
        <v>1</v>
      </c>
      <c r="E319" t="e">
        <f>VLOOKUP($H319,$I$8:O1326,2,FALSE)</f>
        <v>#N/A</v>
      </c>
      <c r="F319" s="1" t="e">
        <f>VLOOKUP($H319,$I$8:P1226,3,FALSE)</f>
        <v>#N/A</v>
      </c>
      <c r="G319" t="e">
        <f>VLOOKUP($H319,$I$8:Q1226,4,FALSE)</f>
        <v>#N/A</v>
      </c>
      <c r="H319" s="2"/>
      <c r="I319" s="17">
        <v>1317</v>
      </c>
      <c r="J319" s="18" t="s">
        <v>1235</v>
      </c>
      <c r="K319" s="18" t="s">
        <v>1236</v>
      </c>
      <c r="L319" s="17">
        <v>5673</v>
      </c>
      <c r="M319" s="18" t="s">
        <v>71</v>
      </c>
      <c r="N319" s="18" t="s">
        <v>475</v>
      </c>
      <c r="O319" s="18" t="s">
        <v>1237</v>
      </c>
      <c r="P319" t="e">
        <f t="shared" si="4"/>
        <v>#N/A</v>
      </c>
    </row>
    <row r="320" spans="1:16" ht="15.75" x14ac:dyDescent="0.25">
      <c r="A320">
        <f>VLOOKUP($B319,$Q$8:MS1293,3,FALSE)</f>
        <v>1</v>
      </c>
      <c r="B320" s="7">
        <f>B319</f>
        <v>8</v>
      </c>
      <c r="C320"/>
      <c r="D320" s="1">
        <v>2</v>
      </c>
      <c r="E320" t="e">
        <f>VLOOKUP($H320,$I$8:O1327,2,FALSE)</f>
        <v>#N/A</v>
      </c>
      <c r="F320" s="1" t="e">
        <f>VLOOKUP($H320,$I$8:P1227,3,FALSE)</f>
        <v>#N/A</v>
      </c>
      <c r="G320" t="e">
        <f>VLOOKUP($H320,$I$8:Q1227,4,FALSE)</f>
        <v>#N/A</v>
      </c>
      <c r="H320" s="2"/>
      <c r="I320" s="17">
        <v>1319</v>
      </c>
      <c r="J320" s="18" t="s">
        <v>686</v>
      </c>
      <c r="K320" s="18" t="s">
        <v>1238</v>
      </c>
      <c r="L320" s="17">
        <v>3694213</v>
      </c>
      <c r="M320" s="18" t="s">
        <v>71</v>
      </c>
      <c r="N320" s="18" t="s">
        <v>475</v>
      </c>
      <c r="O320" s="18" t="s">
        <v>1239</v>
      </c>
      <c r="P320" t="e">
        <f t="shared" si="4"/>
        <v>#N/A</v>
      </c>
    </row>
    <row r="321" spans="1:16" ht="15.75" x14ac:dyDescent="0.25">
      <c r="B321" s="7">
        <f>B319</f>
        <v>8</v>
      </c>
      <c r="C321"/>
      <c r="D321" s="1">
        <v>3</v>
      </c>
      <c r="E321" t="e">
        <f>VLOOKUP($H321,$I$8:O1328,2,FALSE)</f>
        <v>#N/A</v>
      </c>
      <c r="F321" s="1" t="e">
        <f>VLOOKUP($H321,$I$8:P1228,3,FALSE)</f>
        <v>#N/A</v>
      </c>
      <c r="G321" t="e">
        <f>VLOOKUP($H321,$I$8:Q1228,4,FALSE)</f>
        <v>#N/A</v>
      </c>
      <c r="H321" s="2"/>
      <c r="I321" s="17">
        <v>1326</v>
      </c>
      <c r="J321" s="18" t="s">
        <v>639</v>
      </c>
      <c r="K321" s="18" t="s">
        <v>1240</v>
      </c>
      <c r="L321" s="17">
        <v>3712734</v>
      </c>
      <c r="M321" s="18" t="s">
        <v>71</v>
      </c>
      <c r="N321" s="18" t="s">
        <v>475</v>
      </c>
      <c r="O321" s="18" t="s">
        <v>1241</v>
      </c>
      <c r="P321" t="e">
        <f t="shared" si="4"/>
        <v>#N/A</v>
      </c>
    </row>
    <row r="322" spans="1:16" ht="15.75" x14ac:dyDescent="0.25">
      <c r="B322" s="7">
        <f>+B319</f>
        <v>8</v>
      </c>
      <c r="C322"/>
      <c r="D322" s="1">
        <v>4</v>
      </c>
      <c r="E322" t="e">
        <f>VLOOKUP($H322,$I$8:O1329,2,FALSE)</f>
        <v>#N/A</v>
      </c>
      <c r="F322" s="1" t="e">
        <f>VLOOKUP($H322,$I$8:P1229,3,FALSE)</f>
        <v>#N/A</v>
      </c>
      <c r="G322" t="e">
        <f>VLOOKUP($H322,$I$8:Q1229,4,FALSE)</f>
        <v>#N/A</v>
      </c>
      <c r="H322" s="2"/>
      <c r="I322" s="17">
        <v>1352</v>
      </c>
      <c r="J322" s="18" t="s">
        <v>695</v>
      </c>
      <c r="K322" s="18" t="s">
        <v>1242</v>
      </c>
      <c r="L322" s="17">
        <v>4019402</v>
      </c>
      <c r="M322" s="18" t="s">
        <v>71</v>
      </c>
      <c r="N322" s="18" t="s">
        <v>475</v>
      </c>
      <c r="O322" s="18" t="s">
        <v>1243</v>
      </c>
      <c r="P322" t="e">
        <f t="shared" si="4"/>
        <v>#N/A</v>
      </c>
    </row>
    <row r="323" spans="1:16" x14ac:dyDescent="0.25">
      <c r="B323" s="1"/>
      <c r="D323" s="1"/>
      <c r="E323" s="1"/>
      <c r="G323" s="1"/>
      <c r="I323" s="17">
        <v>1363</v>
      </c>
      <c r="J323" s="18" t="s">
        <v>736</v>
      </c>
      <c r="K323" s="18" t="s">
        <v>1244</v>
      </c>
      <c r="L323" s="17">
        <v>3714169</v>
      </c>
      <c r="M323" s="18" t="s">
        <v>71</v>
      </c>
      <c r="N323" s="18" t="s">
        <v>475</v>
      </c>
      <c r="O323" s="18" t="s">
        <v>1245</v>
      </c>
      <c r="P323" t="e">
        <f t="shared" si="4"/>
        <v>#N/A</v>
      </c>
    </row>
    <row r="324" spans="1:16" ht="15.75" x14ac:dyDescent="0.25">
      <c r="A324" t="str">
        <f>VLOOKUP($B324,$Q$8:MS1297,2,FALSE)</f>
        <v>Buskerud Skikrets  lag 2</v>
      </c>
      <c r="B324" s="7">
        <f>Q71</f>
        <v>24</v>
      </c>
      <c r="C324" t="str">
        <f>VLOOKUP($B324,$Q$8:MU1297,4,FALSE)</f>
        <v>G 16 år</v>
      </c>
      <c r="D324" s="1">
        <v>1</v>
      </c>
      <c r="E324" t="e">
        <f>VLOOKUP($H324,$I$8:O1331,2,FALSE)</f>
        <v>#N/A</v>
      </c>
      <c r="F324" s="1" t="e">
        <f>VLOOKUP($H324,$I$8:P1231,3,FALSE)</f>
        <v>#N/A</v>
      </c>
      <c r="G324" t="e">
        <f>VLOOKUP($H324,$I$8:Q1231,4,FALSE)</f>
        <v>#N/A</v>
      </c>
      <c r="H324" s="2"/>
      <c r="I324" s="17">
        <v>1373</v>
      </c>
      <c r="J324" s="18" t="s">
        <v>686</v>
      </c>
      <c r="K324" s="18" t="s">
        <v>81</v>
      </c>
      <c r="L324" s="17">
        <v>3653409</v>
      </c>
      <c r="M324" s="18" t="s">
        <v>71</v>
      </c>
      <c r="N324" s="18" t="s">
        <v>475</v>
      </c>
      <c r="O324" s="18"/>
      <c r="P324" t="e">
        <f t="shared" si="4"/>
        <v>#N/A</v>
      </c>
    </row>
    <row r="325" spans="1:16" ht="15.75" x14ac:dyDescent="0.25">
      <c r="A325">
        <f>VLOOKUP($B324,$Q$8:MS1298,3,FALSE)</f>
        <v>2</v>
      </c>
      <c r="B325" s="7">
        <f>B324</f>
        <v>24</v>
      </c>
      <c r="C325"/>
      <c r="D325" s="1">
        <v>2</v>
      </c>
      <c r="E325" t="e">
        <f>VLOOKUP($H325,$I$8:O1332,2,FALSE)</f>
        <v>#N/A</v>
      </c>
      <c r="F325" s="1" t="e">
        <f>VLOOKUP($H325,$I$8:P1232,3,FALSE)</f>
        <v>#N/A</v>
      </c>
      <c r="G325" t="e">
        <f>VLOOKUP($H325,$I$8:Q1232,4,FALSE)</f>
        <v>#N/A</v>
      </c>
      <c r="H325" s="2"/>
      <c r="I325" s="17">
        <v>1379</v>
      </c>
      <c r="J325" s="18" t="s">
        <v>1246</v>
      </c>
      <c r="K325" s="18" t="s">
        <v>1247</v>
      </c>
      <c r="L325" s="17">
        <v>3668621</v>
      </c>
      <c r="M325" s="18" t="s">
        <v>71</v>
      </c>
      <c r="N325" s="18" t="s">
        <v>475</v>
      </c>
      <c r="O325" s="18" t="s">
        <v>1248</v>
      </c>
      <c r="P325" t="e">
        <f t="shared" si="4"/>
        <v>#N/A</v>
      </c>
    </row>
    <row r="326" spans="1:16" ht="15.75" x14ac:dyDescent="0.25">
      <c r="B326" s="7">
        <f>B324</f>
        <v>24</v>
      </c>
      <c r="C326"/>
      <c r="D326" s="1">
        <v>3</v>
      </c>
      <c r="E326" t="e">
        <f>VLOOKUP($H326,$I$8:O1333,2,FALSE)</f>
        <v>#N/A</v>
      </c>
      <c r="F326" s="1" t="e">
        <f>VLOOKUP($H326,$I$8:P1233,3,FALSE)</f>
        <v>#N/A</v>
      </c>
      <c r="G326" t="e">
        <f>VLOOKUP($H326,$I$8:Q1233,4,FALSE)</f>
        <v>#N/A</v>
      </c>
      <c r="H326" s="2"/>
      <c r="I326" s="17">
        <v>1411</v>
      </c>
      <c r="J326" s="18" t="s">
        <v>1249</v>
      </c>
      <c r="K326" s="18" t="s">
        <v>75</v>
      </c>
      <c r="L326" s="17">
        <v>3818085</v>
      </c>
      <c r="M326" s="18" t="s">
        <v>71</v>
      </c>
      <c r="N326" s="18" t="s">
        <v>475</v>
      </c>
      <c r="O326" s="18" t="s">
        <v>1250</v>
      </c>
      <c r="P326" t="e">
        <f t="shared" si="4"/>
        <v>#N/A</v>
      </c>
    </row>
    <row r="327" spans="1:16" ht="15.75" x14ac:dyDescent="0.25">
      <c r="B327" s="7">
        <f>+B324</f>
        <v>24</v>
      </c>
      <c r="C327"/>
      <c r="D327" s="1">
        <v>4</v>
      </c>
      <c r="E327" t="e">
        <f>VLOOKUP($H327,$I$8:O1334,2,FALSE)</f>
        <v>#N/A</v>
      </c>
      <c r="F327" s="1" t="e">
        <f>VLOOKUP($H327,$I$8:P1234,3,FALSE)</f>
        <v>#N/A</v>
      </c>
      <c r="G327" t="e">
        <f>VLOOKUP($H327,$I$8:Q1234,4,FALSE)</f>
        <v>#N/A</v>
      </c>
      <c r="H327" s="2"/>
      <c r="I327" s="17">
        <v>1425</v>
      </c>
      <c r="J327" s="18" t="s">
        <v>1251</v>
      </c>
      <c r="K327" s="18" t="s">
        <v>1252</v>
      </c>
      <c r="L327" s="17">
        <v>3645660</v>
      </c>
      <c r="M327" s="18" t="s">
        <v>71</v>
      </c>
      <c r="N327" s="18" t="s">
        <v>475</v>
      </c>
      <c r="O327" s="18" t="s">
        <v>1253</v>
      </c>
      <c r="P327" t="e">
        <f t="shared" si="4"/>
        <v>#N/A</v>
      </c>
    </row>
    <row r="328" spans="1:16" x14ac:dyDescent="0.25">
      <c r="B328" s="1"/>
      <c r="D328" s="1"/>
      <c r="E328" s="1"/>
      <c r="G328" s="1"/>
      <c r="I328" s="17">
        <v>1426</v>
      </c>
      <c r="J328" s="18" t="s">
        <v>1254</v>
      </c>
      <c r="K328" s="18" t="s">
        <v>1255</v>
      </c>
      <c r="L328" s="17">
        <v>3636644</v>
      </c>
      <c r="M328" s="18" t="s">
        <v>71</v>
      </c>
      <c r="N328" s="18" t="s">
        <v>475</v>
      </c>
      <c r="O328" s="18" t="s">
        <v>1256</v>
      </c>
      <c r="P328" t="e">
        <f t="shared" si="4"/>
        <v>#N/A</v>
      </c>
    </row>
    <row r="329" spans="1:16" ht="15.75" x14ac:dyDescent="0.25">
      <c r="A329" t="str">
        <f>VLOOKUP($B329,$Q$8:MS1302,2,FALSE)</f>
        <v>Buskerud Skikrets  lag 3</v>
      </c>
      <c r="B329" s="7">
        <f>Q72</f>
        <v>54</v>
      </c>
      <c r="C329" t="str">
        <f>VLOOKUP($B329,$Q$8:MU1302,4,FALSE)</f>
        <v>G 16 år</v>
      </c>
      <c r="D329" s="1">
        <v>1</v>
      </c>
      <c r="E329" t="e">
        <f>VLOOKUP($H329,$I$8:O1336,2,FALSE)</f>
        <v>#N/A</v>
      </c>
      <c r="F329" s="1" t="e">
        <f>VLOOKUP($H329,$I$8:P1236,3,FALSE)</f>
        <v>#N/A</v>
      </c>
      <c r="G329" t="e">
        <f>VLOOKUP($H329,$I$8:Q1236,4,FALSE)</f>
        <v>#N/A</v>
      </c>
      <c r="H329" s="2"/>
      <c r="I329" s="17">
        <v>1486</v>
      </c>
      <c r="J329" s="18" t="s">
        <v>1257</v>
      </c>
      <c r="K329" s="18" t="s">
        <v>94</v>
      </c>
      <c r="L329" s="17">
        <v>3639481</v>
      </c>
      <c r="M329" s="18" t="s">
        <v>71</v>
      </c>
      <c r="N329" s="18" t="s">
        <v>475</v>
      </c>
      <c r="O329" s="18" t="s">
        <v>1258</v>
      </c>
      <c r="P329" t="e">
        <f t="shared" ref="P329:P392" si="5">VLOOKUP(I329,$H$9:$H$999,1,FALSE)</f>
        <v>#N/A</v>
      </c>
    </row>
    <row r="330" spans="1:16" ht="15.75" x14ac:dyDescent="0.25">
      <c r="A330">
        <f>VLOOKUP($B329,$Q$8:MS1303,3,FALSE)</f>
        <v>3</v>
      </c>
      <c r="B330" s="7">
        <f>B329</f>
        <v>54</v>
      </c>
      <c r="C330"/>
      <c r="D330" s="1">
        <v>2</v>
      </c>
      <c r="E330" t="e">
        <f>VLOOKUP($H330,$I$8:O1337,2,FALSE)</f>
        <v>#N/A</v>
      </c>
      <c r="F330" s="1" t="e">
        <f>VLOOKUP($H330,$I$8:P1237,3,FALSE)</f>
        <v>#N/A</v>
      </c>
      <c r="G330" t="e">
        <f>VLOOKUP($H330,$I$8:Q1237,4,FALSE)</f>
        <v>#N/A</v>
      </c>
      <c r="H330" s="2"/>
      <c r="I330" s="17">
        <v>1488</v>
      </c>
      <c r="J330" s="18" t="s">
        <v>1259</v>
      </c>
      <c r="K330" s="18" t="s">
        <v>80</v>
      </c>
      <c r="L330" s="17">
        <v>4006961</v>
      </c>
      <c r="M330" s="18" t="s">
        <v>71</v>
      </c>
      <c r="N330" s="18" t="s">
        <v>475</v>
      </c>
      <c r="O330" s="18" t="s">
        <v>922</v>
      </c>
      <c r="P330" t="e">
        <f t="shared" si="5"/>
        <v>#N/A</v>
      </c>
    </row>
    <row r="331" spans="1:16" ht="15.75" x14ac:dyDescent="0.25">
      <c r="B331" s="7">
        <f>B329</f>
        <v>54</v>
      </c>
      <c r="C331"/>
      <c r="D331" s="1">
        <v>3</v>
      </c>
      <c r="E331" t="e">
        <f>VLOOKUP($H331,$I$8:O1338,2,FALSE)</f>
        <v>#N/A</v>
      </c>
      <c r="F331" s="1" t="e">
        <f>VLOOKUP($H331,$I$8:P1238,3,FALSE)</f>
        <v>#N/A</v>
      </c>
      <c r="G331" t="e">
        <f>VLOOKUP($H331,$I$8:Q1238,4,FALSE)</f>
        <v>#N/A</v>
      </c>
      <c r="H331" s="2"/>
      <c r="I331" s="17">
        <v>1499</v>
      </c>
      <c r="J331" s="18" t="s">
        <v>1260</v>
      </c>
      <c r="K331" s="18" t="s">
        <v>1261</v>
      </c>
      <c r="L331" s="17">
        <v>3657244</v>
      </c>
      <c r="M331" s="18" t="s">
        <v>71</v>
      </c>
      <c r="N331" s="18" t="s">
        <v>475</v>
      </c>
      <c r="O331" s="18" t="s">
        <v>1262</v>
      </c>
      <c r="P331" t="e">
        <f t="shared" si="5"/>
        <v>#N/A</v>
      </c>
    </row>
    <row r="332" spans="1:16" ht="15.75" x14ac:dyDescent="0.25">
      <c r="B332" s="7">
        <f>+B329</f>
        <v>54</v>
      </c>
      <c r="C332"/>
      <c r="D332" s="1">
        <v>4</v>
      </c>
      <c r="E332" t="e">
        <f>VLOOKUP($H332,$I$8:O1339,2,FALSE)</f>
        <v>#N/A</v>
      </c>
      <c r="F332" s="1" t="e">
        <f>VLOOKUP($H332,$I$8:P1239,3,FALSE)</f>
        <v>#N/A</v>
      </c>
      <c r="G332" t="e">
        <f>VLOOKUP($H332,$I$8:Q1239,4,FALSE)</f>
        <v>#N/A</v>
      </c>
      <c r="H332" s="2"/>
      <c r="I332" s="17">
        <v>32</v>
      </c>
      <c r="J332" s="18" t="s">
        <v>1263</v>
      </c>
      <c r="K332" s="18" t="s">
        <v>1264</v>
      </c>
      <c r="L332" s="17">
        <v>5620</v>
      </c>
      <c r="M332" s="18" t="s">
        <v>85</v>
      </c>
      <c r="N332" s="18" t="s">
        <v>481</v>
      </c>
      <c r="O332" s="18" t="s">
        <v>1265</v>
      </c>
      <c r="P332" t="e">
        <f t="shared" si="5"/>
        <v>#N/A</v>
      </c>
    </row>
    <row r="333" spans="1:16" x14ac:dyDescent="0.25">
      <c r="B333" s="1"/>
      <c r="D333" s="1"/>
      <c r="E333" s="1"/>
      <c r="G333" s="1"/>
      <c r="I333" s="17">
        <v>39</v>
      </c>
      <c r="J333" s="18" t="s">
        <v>1266</v>
      </c>
      <c r="K333" s="18" t="s">
        <v>1267</v>
      </c>
      <c r="L333" s="17">
        <v>5635</v>
      </c>
      <c r="M333" s="18" t="s">
        <v>85</v>
      </c>
      <c r="N333" s="18" t="s">
        <v>481</v>
      </c>
      <c r="O333" s="18" t="s">
        <v>1268</v>
      </c>
      <c r="P333" t="e">
        <f t="shared" si="5"/>
        <v>#N/A</v>
      </c>
    </row>
    <row r="334" spans="1:16" ht="15.75" x14ac:dyDescent="0.25">
      <c r="A334" t="str">
        <f>VLOOKUP($B334,$Q$8:MS1307,2,FALSE)</f>
        <v>Buskerud Skikrets  lag 4</v>
      </c>
      <c r="B334" s="7">
        <f>Q73</f>
        <v>85</v>
      </c>
      <c r="C334" t="str">
        <f>VLOOKUP($B334,$Q$8:MU1307,4,FALSE)</f>
        <v>G 16 år</v>
      </c>
      <c r="D334" s="1">
        <v>1</v>
      </c>
      <c r="E334" t="e">
        <f>VLOOKUP($H334,$I$8:O1341,2,FALSE)</f>
        <v>#N/A</v>
      </c>
      <c r="F334" s="1" t="e">
        <f>VLOOKUP($H334,$I$8:P1241,3,FALSE)</f>
        <v>#N/A</v>
      </c>
      <c r="G334" t="e">
        <f>VLOOKUP($H334,$I$8:Q1241,4,FALSE)</f>
        <v>#N/A</v>
      </c>
      <c r="H334" s="2"/>
      <c r="I334" s="17">
        <v>73</v>
      </c>
      <c r="J334" s="18" t="s">
        <v>1269</v>
      </c>
      <c r="K334" s="18" t="s">
        <v>47</v>
      </c>
      <c r="L334" s="17">
        <v>3819778</v>
      </c>
      <c r="M334" s="18" t="s">
        <v>85</v>
      </c>
      <c r="N334" s="18" t="s">
        <v>481</v>
      </c>
      <c r="O334" s="18" t="s">
        <v>1270</v>
      </c>
      <c r="P334" t="e">
        <f t="shared" si="5"/>
        <v>#N/A</v>
      </c>
    </row>
    <row r="335" spans="1:16" ht="15.75" x14ac:dyDescent="0.25">
      <c r="A335">
        <f>VLOOKUP($B334,$Q$8:MS1308,3,FALSE)</f>
        <v>4</v>
      </c>
      <c r="B335" s="7">
        <f>B334</f>
        <v>85</v>
      </c>
      <c r="C335"/>
      <c r="D335" s="1">
        <v>2</v>
      </c>
      <c r="E335" t="e">
        <f>VLOOKUP($H335,$I$8:O1342,2,FALSE)</f>
        <v>#N/A</v>
      </c>
      <c r="F335" s="1" t="e">
        <f>VLOOKUP($H335,$I$8:P1242,3,FALSE)</f>
        <v>#N/A</v>
      </c>
      <c r="G335" t="e">
        <f>VLOOKUP($H335,$I$8:Q1242,4,FALSE)</f>
        <v>#N/A</v>
      </c>
      <c r="H335" s="2"/>
      <c r="I335" s="17">
        <v>83</v>
      </c>
      <c r="J335" s="18" t="s">
        <v>1271</v>
      </c>
      <c r="K335" s="18" t="s">
        <v>1272</v>
      </c>
      <c r="L335" s="17">
        <v>5613</v>
      </c>
      <c r="M335" s="18" t="s">
        <v>85</v>
      </c>
      <c r="N335" s="18" t="s">
        <v>481</v>
      </c>
      <c r="O335" s="18" t="s">
        <v>1273</v>
      </c>
      <c r="P335" t="e">
        <f t="shared" si="5"/>
        <v>#N/A</v>
      </c>
    </row>
    <row r="336" spans="1:16" ht="15.75" x14ac:dyDescent="0.25">
      <c r="B336" s="7">
        <f>B334</f>
        <v>85</v>
      </c>
      <c r="C336"/>
      <c r="D336" s="1">
        <v>3</v>
      </c>
      <c r="E336" t="e">
        <f>VLOOKUP($H336,$I$8:O1343,2,FALSE)</f>
        <v>#N/A</v>
      </c>
      <c r="F336" s="1" t="e">
        <f>VLOOKUP($H336,$I$8:P1243,3,FALSE)</f>
        <v>#N/A</v>
      </c>
      <c r="G336" t="e">
        <f>VLOOKUP($H336,$I$8:Q1243,4,FALSE)</f>
        <v>#N/A</v>
      </c>
      <c r="H336" s="2"/>
      <c r="I336" s="17">
        <v>104</v>
      </c>
      <c r="J336" s="18" t="s">
        <v>1274</v>
      </c>
      <c r="K336" s="18" t="s">
        <v>84</v>
      </c>
      <c r="L336" s="17">
        <v>5623</v>
      </c>
      <c r="M336" s="18" t="s">
        <v>85</v>
      </c>
      <c r="N336" s="18" t="s">
        <v>481</v>
      </c>
      <c r="O336" s="18" t="s">
        <v>1275</v>
      </c>
      <c r="P336" t="e">
        <f t="shared" si="5"/>
        <v>#N/A</v>
      </c>
    </row>
    <row r="337" spans="1:16" ht="15.75" x14ac:dyDescent="0.25">
      <c r="B337" s="7">
        <f>+B334</f>
        <v>85</v>
      </c>
      <c r="C337"/>
      <c r="D337" s="1">
        <v>4</v>
      </c>
      <c r="E337" t="e">
        <f>VLOOKUP($H337,$I$8:O1344,2,FALSE)</f>
        <v>#N/A</v>
      </c>
      <c r="F337" s="1" t="e">
        <f>VLOOKUP($H337,$I$8:P1244,3,FALSE)</f>
        <v>#N/A</v>
      </c>
      <c r="G337" t="e">
        <f>VLOOKUP($H337,$I$8:Q1244,4,FALSE)</f>
        <v>#N/A</v>
      </c>
      <c r="H337" s="2"/>
      <c r="I337" s="17">
        <v>126</v>
      </c>
      <c r="J337" s="18" t="s">
        <v>1276</v>
      </c>
      <c r="K337" s="18" t="s">
        <v>1277</v>
      </c>
      <c r="L337" s="17">
        <v>5618</v>
      </c>
      <c r="M337" s="18" t="s">
        <v>85</v>
      </c>
      <c r="N337" s="18" t="s">
        <v>481</v>
      </c>
      <c r="O337" s="18" t="s">
        <v>1278</v>
      </c>
      <c r="P337" t="e">
        <f t="shared" si="5"/>
        <v>#N/A</v>
      </c>
    </row>
    <row r="338" spans="1:16" x14ac:dyDescent="0.25">
      <c r="B338" s="1"/>
      <c r="D338" s="1"/>
      <c r="E338" s="1"/>
      <c r="G338" s="1"/>
      <c r="I338" s="17">
        <v>219</v>
      </c>
      <c r="J338" s="18" t="s">
        <v>1017</v>
      </c>
      <c r="K338" s="18" t="s">
        <v>1279</v>
      </c>
      <c r="L338" s="17">
        <v>3742699</v>
      </c>
      <c r="M338" s="18" t="s">
        <v>85</v>
      </c>
      <c r="N338" s="18" t="s">
        <v>606</v>
      </c>
      <c r="O338" s="18" t="s">
        <v>1280</v>
      </c>
      <c r="P338" t="e">
        <f t="shared" si="5"/>
        <v>#N/A</v>
      </c>
    </row>
    <row r="339" spans="1:16" ht="15.75" x14ac:dyDescent="0.25">
      <c r="A339" t="str">
        <f>VLOOKUP($B339,$Q$8:MS1312,2,FALSE)</f>
        <v>Buskerud Skikrets  lag 5</v>
      </c>
      <c r="B339" s="7">
        <f>Q74</f>
        <v>96</v>
      </c>
      <c r="C339" t="str">
        <f>VLOOKUP($B339,$Q$8:MU1312,4,FALSE)</f>
        <v>G 16 år</v>
      </c>
      <c r="D339" s="1">
        <v>1</v>
      </c>
      <c r="E339" t="e">
        <f>VLOOKUP($H339,$I$8:O1346,2,FALSE)</f>
        <v>#N/A</v>
      </c>
      <c r="F339" s="1" t="e">
        <f>VLOOKUP($H339,$I$8:P1246,3,FALSE)</f>
        <v>#N/A</v>
      </c>
      <c r="G339" t="e">
        <f>VLOOKUP($H339,$I$8:Q1246,4,FALSE)</f>
        <v>#N/A</v>
      </c>
      <c r="H339" s="2"/>
      <c r="I339" s="17">
        <v>250</v>
      </c>
      <c r="J339" s="18" t="s">
        <v>1197</v>
      </c>
      <c r="K339" s="18" t="s">
        <v>1281</v>
      </c>
      <c r="L339" s="17">
        <v>5616</v>
      </c>
      <c r="M339" s="18" t="s">
        <v>85</v>
      </c>
      <c r="N339" s="18" t="s">
        <v>606</v>
      </c>
      <c r="O339" s="18" t="s">
        <v>282</v>
      </c>
      <c r="P339" t="e">
        <f t="shared" si="5"/>
        <v>#N/A</v>
      </c>
    </row>
    <row r="340" spans="1:16" ht="15.75" x14ac:dyDescent="0.25">
      <c r="A340">
        <f>VLOOKUP($B339,$Q$8:MS1313,3,FALSE)</f>
        <v>5</v>
      </c>
      <c r="B340" s="7">
        <f>B339</f>
        <v>96</v>
      </c>
      <c r="C340"/>
      <c r="D340" s="1">
        <v>2</v>
      </c>
      <c r="E340" t="e">
        <f>VLOOKUP($H340,$I$8:O1347,2,FALSE)</f>
        <v>#N/A</v>
      </c>
      <c r="F340" s="1" t="e">
        <f>VLOOKUP($H340,$I$8:P1247,3,FALSE)</f>
        <v>#N/A</v>
      </c>
      <c r="G340" t="e">
        <f>VLOOKUP($H340,$I$8:Q1247,4,FALSE)</f>
        <v>#N/A</v>
      </c>
      <c r="H340" s="2"/>
      <c r="I340" s="17">
        <v>308</v>
      </c>
      <c r="J340" s="18" t="s">
        <v>1282</v>
      </c>
      <c r="K340" s="18" t="s">
        <v>1283</v>
      </c>
      <c r="L340" s="17">
        <v>3830965</v>
      </c>
      <c r="M340" s="18" t="s">
        <v>85</v>
      </c>
      <c r="N340" s="18" t="s">
        <v>606</v>
      </c>
      <c r="O340" s="18" t="s">
        <v>1284</v>
      </c>
      <c r="P340" t="e">
        <f t="shared" si="5"/>
        <v>#N/A</v>
      </c>
    </row>
    <row r="341" spans="1:16" ht="15.75" x14ac:dyDescent="0.25">
      <c r="B341" s="7">
        <f>B339</f>
        <v>96</v>
      </c>
      <c r="C341"/>
      <c r="D341" s="1">
        <v>3</v>
      </c>
      <c r="E341" t="e">
        <f>VLOOKUP($H341,$I$8:O1348,2,FALSE)</f>
        <v>#N/A</v>
      </c>
      <c r="F341" s="1" t="e">
        <f>VLOOKUP($H341,$I$8:P1248,3,FALSE)</f>
        <v>#N/A</v>
      </c>
      <c r="G341" t="e">
        <f>VLOOKUP($H341,$I$8:Q1248,4,FALSE)</f>
        <v>#N/A</v>
      </c>
      <c r="H341" s="2"/>
      <c r="I341" s="17">
        <v>337</v>
      </c>
      <c r="J341" s="18" t="s">
        <v>926</v>
      </c>
      <c r="K341" s="18" t="s">
        <v>1285</v>
      </c>
      <c r="L341" s="17">
        <v>3804101</v>
      </c>
      <c r="M341" s="18" t="s">
        <v>85</v>
      </c>
      <c r="N341" s="18" t="s">
        <v>606</v>
      </c>
      <c r="O341" s="18" t="s">
        <v>1286</v>
      </c>
      <c r="P341" t="e">
        <f t="shared" si="5"/>
        <v>#N/A</v>
      </c>
    </row>
    <row r="342" spans="1:16" ht="15.75" x14ac:dyDescent="0.25">
      <c r="B342" s="7">
        <f>+B339</f>
        <v>96</v>
      </c>
      <c r="C342"/>
      <c r="D342" s="1">
        <v>4</v>
      </c>
      <c r="E342" t="e">
        <f>VLOOKUP($H342,$I$8:O1349,2,FALSE)</f>
        <v>#N/A</v>
      </c>
      <c r="F342" s="1" t="e">
        <f>VLOOKUP($H342,$I$8:P1249,3,FALSE)</f>
        <v>#N/A</v>
      </c>
      <c r="G342" t="e">
        <f>VLOOKUP($H342,$I$8:Q1249,4,FALSE)</f>
        <v>#N/A</v>
      </c>
      <c r="H342" s="2"/>
      <c r="I342" s="17">
        <v>408</v>
      </c>
      <c r="J342" s="18" t="s">
        <v>1287</v>
      </c>
      <c r="K342" s="18" t="s">
        <v>86</v>
      </c>
      <c r="L342" s="17">
        <v>5603</v>
      </c>
      <c r="M342" s="18" t="s">
        <v>85</v>
      </c>
      <c r="N342" s="18" t="s">
        <v>606</v>
      </c>
      <c r="O342" s="18"/>
      <c r="P342" t="e">
        <f t="shared" si="5"/>
        <v>#N/A</v>
      </c>
    </row>
    <row r="343" spans="1:16" x14ac:dyDescent="0.25">
      <c r="B343" s="1"/>
      <c r="D343" s="1"/>
      <c r="E343" s="1"/>
      <c r="G343" s="1"/>
      <c r="I343" s="17">
        <v>501</v>
      </c>
      <c r="J343" s="18" t="s">
        <v>1288</v>
      </c>
      <c r="K343" s="18" t="s">
        <v>87</v>
      </c>
      <c r="L343" s="17">
        <v>5041</v>
      </c>
      <c r="M343" s="18" t="s">
        <v>85</v>
      </c>
      <c r="N343" s="18" t="s">
        <v>606</v>
      </c>
      <c r="O343" s="18" t="s">
        <v>1289</v>
      </c>
      <c r="P343" t="e">
        <f t="shared" si="5"/>
        <v>#N/A</v>
      </c>
    </row>
    <row r="344" spans="1:16" ht="15.75" x14ac:dyDescent="0.25">
      <c r="A344" t="str">
        <f>VLOOKUP($B344,$Q$8:MS1317,2,FALSE)</f>
        <v>Buskerud Skikrets  lag 6</v>
      </c>
      <c r="B344" s="7">
        <f>Q75</f>
        <v>106</v>
      </c>
      <c r="C344" t="str">
        <f>VLOOKUP($B344,$Q$8:MU1317,4,FALSE)</f>
        <v>G 16 år</v>
      </c>
      <c r="D344" s="1">
        <v>1</v>
      </c>
      <c r="E344" t="e">
        <f>VLOOKUP($H344,$I$8:O1351,2,FALSE)</f>
        <v>#N/A</v>
      </c>
      <c r="F344" s="1" t="e">
        <f>VLOOKUP($H344,$I$8:P1251,3,FALSE)</f>
        <v>#N/A</v>
      </c>
      <c r="G344" t="e">
        <f>VLOOKUP($H344,$I$8:Q1251,4,FALSE)</f>
        <v>#N/A</v>
      </c>
      <c r="H344" s="2"/>
      <c r="I344" s="17">
        <v>504</v>
      </c>
      <c r="J344" s="18" t="s">
        <v>686</v>
      </c>
      <c r="K344" s="18" t="s">
        <v>1281</v>
      </c>
      <c r="L344" s="17">
        <v>5615</v>
      </c>
      <c r="M344" s="18" t="s">
        <v>85</v>
      </c>
      <c r="N344" s="18" t="s">
        <v>606</v>
      </c>
      <c r="O344" s="18" t="s">
        <v>1290</v>
      </c>
      <c r="P344" t="e">
        <f t="shared" si="5"/>
        <v>#N/A</v>
      </c>
    </row>
    <row r="345" spans="1:16" ht="15.75" x14ac:dyDescent="0.25">
      <c r="A345">
        <f>VLOOKUP($B344,$Q$8:MS1318,3,FALSE)</f>
        <v>6</v>
      </c>
      <c r="B345" s="7">
        <f>B344</f>
        <v>106</v>
      </c>
      <c r="C345"/>
      <c r="D345" s="1">
        <v>2</v>
      </c>
      <c r="E345" t="e">
        <f>VLOOKUP($H345,$I$8:O1352,2,FALSE)</f>
        <v>#N/A</v>
      </c>
      <c r="F345" s="1" t="e">
        <f>VLOOKUP($H345,$I$8:P1252,3,FALSE)</f>
        <v>#N/A</v>
      </c>
      <c r="G345" t="e">
        <f>VLOOKUP($H345,$I$8:Q1252,4,FALSE)</f>
        <v>#N/A</v>
      </c>
      <c r="H345" s="2"/>
      <c r="I345" s="17">
        <v>505</v>
      </c>
      <c r="J345" s="18" t="s">
        <v>1291</v>
      </c>
      <c r="K345" s="18" t="s">
        <v>54</v>
      </c>
      <c r="L345" s="17">
        <v>3809811</v>
      </c>
      <c r="M345" s="18" t="s">
        <v>85</v>
      </c>
      <c r="N345" s="18" t="s">
        <v>606</v>
      </c>
      <c r="O345" s="18" t="s">
        <v>1292</v>
      </c>
      <c r="P345" t="e">
        <f t="shared" si="5"/>
        <v>#N/A</v>
      </c>
    </row>
    <row r="346" spans="1:16" ht="15.75" x14ac:dyDescent="0.25">
      <c r="B346" s="7">
        <f>B344</f>
        <v>106</v>
      </c>
      <c r="C346"/>
      <c r="D346" s="1">
        <v>3</v>
      </c>
      <c r="E346" t="e">
        <f>VLOOKUP($H346,$I$8:O1353,2,FALSE)</f>
        <v>#N/A</v>
      </c>
      <c r="F346" s="1" t="e">
        <f>VLOOKUP($H346,$I$8:P1253,3,FALSE)</f>
        <v>#N/A</v>
      </c>
      <c r="G346" t="e">
        <f>VLOOKUP($H346,$I$8:Q1253,4,FALSE)</f>
        <v>#N/A</v>
      </c>
      <c r="H346" s="2"/>
      <c r="I346" s="17">
        <v>526</v>
      </c>
      <c r="J346" s="18" t="s">
        <v>1293</v>
      </c>
      <c r="K346" s="18" t="s">
        <v>1294</v>
      </c>
      <c r="L346" s="17">
        <v>5614</v>
      </c>
      <c r="M346" s="18" t="s">
        <v>85</v>
      </c>
      <c r="N346" s="18" t="s">
        <v>606</v>
      </c>
      <c r="O346" s="18" t="s">
        <v>1295</v>
      </c>
      <c r="P346" t="e">
        <f t="shared" si="5"/>
        <v>#N/A</v>
      </c>
    </row>
    <row r="347" spans="1:16" ht="15.75" x14ac:dyDescent="0.25">
      <c r="B347" s="7">
        <f>+B344</f>
        <v>106</v>
      </c>
      <c r="C347"/>
      <c r="D347" s="1">
        <v>4</v>
      </c>
      <c r="E347" t="e">
        <f>VLOOKUP($H347,$I$8:O1354,2,FALSE)</f>
        <v>#N/A</v>
      </c>
      <c r="F347" s="1" t="e">
        <f>VLOOKUP($H347,$I$8:P1254,3,FALSE)</f>
        <v>#N/A</v>
      </c>
      <c r="G347" t="e">
        <f>VLOOKUP($H347,$I$8:Q1254,4,FALSE)</f>
        <v>#N/A</v>
      </c>
      <c r="H347" s="2"/>
      <c r="I347" s="17">
        <v>1081</v>
      </c>
      <c r="J347" s="18" t="s">
        <v>1296</v>
      </c>
      <c r="K347" s="18" t="s">
        <v>1297</v>
      </c>
      <c r="L347" s="17">
        <v>5617</v>
      </c>
      <c r="M347" s="18" t="s">
        <v>85</v>
      </c>
      <c r="N347" s="18" t="s">
        <v>476</v>
      </c>
      <c r="O347" s="18" t="s">
        <v>216</v>
      </c>
      <c r="P347" t="e">
        <f t="shared" si="5"/>
        <v>#N/A</v>
      </c>
    </row>
    <row r="348" spans="1:16" x14ac:dyDescent="0.25">
      <c r="B348" s="1"/>
      <c r="D348" s="1"/>
      <c r="E348" s="1"/>
      <c r="G348" s="1"/>
      <c r="I348" s="17">
        <v>1101</v>
      </c>
      <c r="J348" s="18" t="s">
        <v>1298</v>
      </c>
      <c r="K348" s="18" t="s">
        <v>143</v>
      </c>
      <c r="L348" s="17">
        <v>5619</v>
      </c>
      <c r="M348" s="18" t="s">
        <v>85</v>
      </c>
      <c r="N348" s="18" t="s">
        <v>476</v>
      </c>
      <c r="O348" s="18" t="s">
        <v>1299</v>
      </c>
      <c r="P348" t="e">
        <f t="shared" si="5"/>
        <v>#N/A</v>
      </c>
    </row>
    <row r="349" spans="1:16" ht="15.75" x14ac:dyDescent="0.25">
      <c r="A349" t="str">
        <f>VLOOKUP($B349,$Q$8:MS1322,2,FALSE)</f>
        <v>Buskerud Skikrets  lag 7</v>
      </c>
      <c r="B349" s="7">
        <f>Q76</f>
        <v>112</v>
      </c>
      <c r="C349" t="str">
        <f>VLOOKUP($B349,$Q$8:MU1322,4,FALSE)</f>
        <v>G 16 år</v>
      </c>
      <c r="D349" s="1">
        <v>1</v>
      </c>
      <c r="E349" t="e">
        <f>VLOOKUP($H349,$I$8:O1356,2,FALSE)</f>
        <v>#N/A</v>
      </c>
      <c r="F349" s="1" t="e">
        <f>VLOOKUP($H349,$I$8:P1256,3,FALSE)</f>
        <v>#N/A</v>
      </c>
      <c r="G349" t="e">
        <f>VLOOKUP($H349,$I$8:Q1256,4,FALSE)</f>
        <v>#N/A</v>
      </c>
      <c r="H349" s="2"/>
      <c r="I349" s="17">
        <v>1102</v>
      </c>
      <c r="J349" s="18" t="s">
        <v>1300</v>
      </c>
      <c r="K349" s="18" t="s">
        <v>1301</v>
      </c>
      <c r="L349" s="17">
        <v>5604</v>
      </c>
      <c r="M349" s="18" t="s">
        <v>85</v>
      </c>
      <c r="N349" s="18" t="s">
        <v>476</v>
      </c>
      <c r="O349" s="18" t="s">
        <v>260</v>
      </c>
      <c r="P349" t="e">
        <f t="shared" si="5"/>
        <v>#N/A</v>
      </c>
    </row>
    <row r="350" spans="1:16" ht="15.75" x14ac:dyDescent="0.25">
      <c r="A350">
        <f>VLOOKUP($B349,$Q$8:MS1323,3,FALSE)</f>
        <v>7</v>
      </c>
      <c r="B350" s="7">
        <f>B349</f>
        <v>112</v>
      </c>
      <c r="C350"/>
      <c r="D350" s="1">
        <v>2</v>
      </c>
      <c r="E350" t="e">
        <f>VLOOKUP($H350,$I$8:O1357,2,FALSE)</f>
        <v>#N/A</v>
      </c>
      <c r="F350" s="1" t="e">
        <f>VLOOKUP($H350,$I$8:P1257,3,FALSE)</f>
        <v>#N/A</v>
      </c>
      <c r="G350" t="e">
        <f>VLOOKUP($H350,$I$8:Q1257,4,FALSE)</f>
        <v>#N/A</v>
      </c>
      <c r="H350" s="2"/>
      <c r="I350" s="17">
        <v>1147</v>
      </c>
      <c r="J350" s="18" t="s">
        <v>1302</v>
      </c>
      <c r="K350" s="18" t="s">
        <v>567</v>
      </c>
      <c r="L350" s="17">
        <v>3732302</v>
      </c>
      <c r="M350" s="18" t="s">
        <v>85</v>
      </c>
      <c r="N350" s="18" t="s">
        <v>476</v>
      </c>
      <c r="O350" s="18" t="s">
        <v>1303</v>
      </c>
      <c r="P350" t="e">
        <f t="shared" si="5"/>
        <v>#N/A</v>
      </c>
    </row>
    <row r="351" spans="1:16" ht="15.75" x14ac:dyDescent="0.25">
      <c r="B351" s="7">
        <f>B349</f>
        <v>112</v>
      </c>
      <c r="C351"/>
      <c r="D351" s="1">
        <v>3</v>
      </c>
      <c r="E351" t="e">
        <f>VLOOKUP($H351,$I$8:O1358,2,FALSE)</f>
        <v>#N/A</v>
      </c>
      <c r="F351" s="1" t="e">
        <f>VLOOKUP($H351,$I$8:P1258,3,FALSE)</f>
        <v>#N/A</v>
      </c>
      <c r="G351" t="e">
        <f>VLOOKUP($H351,$I$8:Q1258,4,FALSE)</f>
        <v>#N/A</v>
      </c>
      <c r="H351" s="2"/>
      <c r="I351" s="17">
        <v>1275</v>
      </c>
      <c r="J351" s="18" t="s">
        <v>1304</v>
      </c>
      <c r="K351" s="18" t="s">
        <v>1305</v>
      </c>
      <c r="L351" s="17">
        <v>5622</v>
      </c>
      <c r="M351" s="18" t="s">
        <v>85</v>
      </c>
      <c r="N351" s="18" t="s">
        <v>475</v>
      </c>
      <c r="O351" s="18" t="s">
        <v>278</v>
      </c>
      <c r="P351" t="e">
        <f t="shared" si="5"/>
        <v>#N/A</v>
      </c>
    </row>
    <row r="352" spans="1:16" ht="15.75" x14ac:dyDescent="0.25">
      <c r="B352" s="7">
        <f>+B349</f>
        <v>112</v>
      </c>
      <c r="C352"/>
      <c r="D352" s="1">
        <v>4</v>
      </c>
      <c r="E352" t="e">
        <f>VLOOKUP($H352,$I$8:O1359,2,FALSE)</f>
        <v>#N/A</v>
      </c>
      <c r="F352" s="1" t="e">
        <f>VLOOKUP($H352,$I$8:P1259,3,FALSE)</f>
        <v>#N/A</v>
      </c>
      <c r="G352" t="e">
        <f>VLOOKUP($H352,$I$8:Q1259,4,FALSE)</f>
        <v>#N/A</v>
      </c>
      <c r="H352" s="2"/>
      <c r="I352" s="17">
        <v>1278</v>
      </c>
      <c r="J352" s="18" t="s">
        <v>1306</v>
      </c>
      <c r="K352" s="18" t="s">
        <v>1307</v>
      </c>
      <c r="L352" s="17">
        <v>3664455</v>
      </c>
      <c r="M352" s="18" t="s">
        <v>85</v>
      </c>
      <c r="N352" s="18" t="s">
        <v>475</v>
      </c>
      <c r="O352" s="18"/>
      <c r="P352" t="e">
        <f t="shared" si="5"/>
        <v>#N/A</v>
      </c>
    </row>
    <row r="353" spans="1:16" x14ac:dyDescent="0.25">
      <c r="B353" s="1"/>
      <c r="D353" s="1"/>
      <c r="E353" s="1"/>
      <c r="G353" s="1"/>
      <c r="I353" s="17">
        <v>1372</v>
      </c>
      <c r="J353" s="18" t="s">
        <v>1308</v>
      </c>
      <c r="K353" s="18" t="s">
        <v>19</v>
      </c>
      <c r="L353" s="17">
        <v>3727914</v>
      </c>
      <c r="M353" s="18" t="s">
        <v>85</v>
      </c>
      <c r="N353" s="18" t="s">
        <v>475</v>
      </c>
      <c r="O353" s="18" t="s">
        <v>1309</v>
      </c>
      <c r="P353" t="e">
        <f t="shared" si="5"/>
        <v>#N/A</v>
      </c>
    </row>
    <row r="354" spans="1:16" ht="15.75" x14ac:dyDescent="0.25">
      <c r="A354" t="str">
        <f>VLOOKUP($B354,$Q$8:MS1327,2,FALSE)</f>
        <v>Buskerud Skikrets  lag 8</v>
      </c>
      <c r="B354" s="7">
        <f>Q77</f>
        <v>122</v>
      </c>
      <c r="C354" t="str">
        <f>VLOOKUP($B354,$Q$8:MU1327,4,FALSE)</f>
        <v>G 16 år</v>
      </c>
      <c r="D354" s="1">
        <v>1</v>
      </c>
      <c r="E354" t="e">
        <f>VLOOKUP($H354,$I$8:O1361,2,FALSE)</f>
        <v>#N/A</v>
      </c>
      <c r="F354" s="1" t="e">
        <f>VLOOKUP($H354,$I$8:P1261,3,FALSE)</f>
        <v>#N/A</v>
      </c>
      <c r="G354" t="e">
        <f>VLOOKUP($H354,$I$8:Q1261,4,FALSE)</f>
        <v>#N/A</v>
      </c>
      <c r="H354" s="2"/>
      <c r="I354" s="17">
        <v>1412</v>
      </c>
      <c r="J354" s="18" t="s">
        <v>910</v>
      </c>
      <c r="K354" s="18" t="s">
        <v>1310</v>
      </c>
      <c r="L354" s="17">
        <v>3933512</v>
      </c>
      <c r="M354" s="18" t="s">
        <v>85</v>
      </c>
      <c r="N354" s="18" t="s">
        <v>475</v>
      </c>
      <c r="O354" s="18" t="s">
        <v>1311</v>
      </c>
      <c r="P354" t="e">
        <f t="shared" si="5"/>
        <v>#N/A</v>
      </c>
    </row>
    <row r="355" spans="1:16" ht="15.75" x14ac:dyDescent="0.25">
      <c r="A355">
        <f>VLOOKUP($B354,$Q$8:MS1328,3,FALSE)</f>
        <v>8</v>
      </c>
      <c r="B355" s="7">
        <f>B354</f>
        <v>122</v>
      </c>
      <c r="C355"/>
      <c r="D355" s="1">
        <v>2</v>
      </c>
      <c r="E355" t="e">
        <f>VLOOKUP($H355,$I$8:O1362,2,FALSE)</f>
        <v>#N/A</v>
      </c>
      <c r="F355" s="1" t="e">
        <f>VLOOKUP($H355,$I$8:P1262,3,FALSE)</f>
        <v>#N/A</v>
      </c>
      <c r="G355" t="e">
        <f>VLOOKUP($H355,$I$8:Q1262,4,FALSE)</f>
        <v>#N/A</v>
      </c>
      <c r="H355" s="2"/>
      <c r="I355" s="17">
        <v>1430</v>
      </c>
      <c r="J355" s="18" t="s">
        <v>1312</v>
      </c>
      <c r="K355" s="18" t="s">
        <v>19</v>
      </c>
      <c r="L355" s="17">
        <v>5679</v>
      </c>
      <c r="M355" s="18" t="s">
        <v>85</v>
      </c>
      <c r="N355" s="18" t="s">
        <v>475</v>
      </c>
      <c r="O355" s="18" t="s">
        <v>1313</v>
      </c>
      <c r="P355" t="e">
        <f t="shared" si="5"/>
        <v>#N/A</v>
      </c>
    </row>
    <row r="356" spans="1:16" ht="15.75" x14ac:dyDescent="0.25">
      <c r="B356" s="7">
        <f>B354</f>
        <v>122</v>
      </c>
      <c r="C356"/>
      <c r="D356" s="1">
        <v>3</v>
      </c>
      <c r="E356" t="e">
        <f>VLOOKUP($H356,$I$8:O1363,2,FALSE)</f>
        <v>#N/A</v>
      </c>
      <c r="F356" s="1" t="e">
        <f>VLOOKUP($H356,$I$8:P1263,3,FALSE)</f>
        <v>#N/A</v>
      </c>
      <c r="G356" t="e">
        <f>VLOOKUP($H356,$I$8:Q1263,4,FALSE)</f>
        <v>#N/A</v>
      </c>
      <c r="H356" s="2"/>
      <c r="I356" s="17">
        <v>1465</v>
      </c>
      <c r="J356" s="18" t="s">
        <v>1314</v>
      </c>
      <c r="K356" s="18" t="s">
        <v>1315</v>
      </c>
      <c r="L356" s="17">
        <v>5621</v>
      </c>
      <c r="M356" s="18" t="s">
        <v>85</v>
      </c>
      <c r="N356" s="18" t="s">
        <v>475</v>
      </c>
      <c r="O356" s="18" t="s">
        <v>1316</v>
      </c>
      <c r="P356" t="e">
        <f t="shared" si="5"/>
        <v>#N/A</v>
      </c>
    </row>
    <row r="357" spans="1:16" ht="15.75" x14ac:dyDescent="0.25">
      <c r="B357" s="7">
        <f>+B354</f>
        <v>122</v>
      </c>
      <c r="C357"/>
      <c r="D357" s="1">
        <v>4</v>
      </c>
      <c r="E357" t="e">
        <f>VLOOKUP($H357,$I$8:O1364,2,FALSE)</f>
        <v>#N/A</v>
      </c>
      <c r="F357" s="1" t="e">
        <f>VLOOKUP($H357,$I$8:P1264,3,FALSE)</f>
        <v>#N/A</v>
      </c>
      <c r="G357" t="e">
        <f>VLOOKUP($H357,$I$8:Q1264,4,FALSE)</f>
        <v>#N/A</v>
      </c>
      <c r="H357" s="2"/>
      <c r="I357" s="17">
        <v>4</v>
      </c>
      <c r="J357" s="18" t="s">
        <v>1317</v>
      </c>
      <c r="K357" s="18" t="s">
        <v>164</v>
      </c>
      <c r="L357" s="17">
        <v>3643715</v>
      </c>
      <c r="M357" s="18" t="s">
        <v>90</v>
      </c>
      <c r="N357" s="18" t="s">
        <v>481</v>
      </c>
      <c r="O357" s="18" t="s">
        <v>1318</v>
      </c>
      <c r="P357" t="e">
        <f t="shared" si="5"/>
        <v>#N/A</v>
      </c>
    </row>
    <row r="358" spans="1:16" x14ac:dyDescent="0.25">
      <c r="B358" s="1"/>
      <c r="D358" s="1"/>
      <c r="E358" s="1"/>
      <c r="G358" s="1"/>
      <c r="I358" s="17">
        <v>65</v>
      </c>
      <c r="J358" s="18" t="s">
        <v>1319</v>
      </c>
      <c r="K358" s="18" t="s">
        <v>93</v>
      </c>
      <c r="L358" s="17">
        <v>3638160</v>
      </c>
      <c r="M358" s="18" t="s">
        <v>90</v>
      </c>
      <c r="N358" s="18" t="s">
        <v>481</v>
      </c>
      <c r="O358" s="18" t="s">
        <v>1207</v>
      </c>
      <c r="P358" t="e">
        <f t="shared" si="5"/>
        <v>#N/A</v>
      </c>
    </row>
    <row r="359" spans="1:16" ht="15.75" x14ac:dyDescent="0.25">
      <c r="A359" t="str">
        <f>VLOOKUP($B359,$Q$8:MS1332,2,FALSE)</f>
        <v>Finnmark Skikrets  lag 1</v>
      </c>
      <c r="B359" s="7">
        <f>Q78</f>
        <v>161</v>
      </c>
      <c r="C359" t="str">
        <f>VLOOKUP($B359,$Q$8:MU1332,4,FALSE)</f>
        <v>J 16 år</v>
      </c>
      <c r="D359" s="1">
        <v>1</v>
      </c>
      <c r="E359" t="e">
        <f>VLOOKUP($H359,$I$8:O1366,2,FALSE)</f>
        <v>#N/A</v>
      </c>
      <c r="F359" s="1" t="e">
        <f>VLOOKUP($H359,$I$8:P1266,3,FALSE)</f>
        <v>#N/A</v>
      </c>
      <c r="G359" t="e">
        <f>VLOOKUP($H359,$I$8:Q1266,4,FALSE)</f>
        <v>#N/A</v>
      </c>
      <c r="H359" s="2"/>
      <c r="I359" s="17">
        <v>79</v>
      </c>
      <c r="J359" s="18" t="s">
        <v>1320</v>
      </c>
      <c r="K359" s="18" t="s">
        <v>1321</v>
      </c>
      <c r="L359" s="17">
        <v>3806635</v>
      </c>
      <c r="M359" s="18" t="s">
        <v>90</v>
      </c>
      <c r="N359" s="18" t="s">
        <v>481</v>
      </c>
      <c r="O359" s="18" t="s">
        <v>1322</v>
      </c>
      <c r="P359" t="e">
        <f t="shared" si="5"/>
        <v>#N/A</v>
      </c>
    </row>
    <row r="360" spans="1:16" ht="15.75" x14ac:dyDescent="0.25">
      <c r="A360">
        <f>VLOOKUP($B359,$Q$8:MS1333,3,FALSE)</f>
        <v>1</v>
      </c>
      <c r="B360" s="7">
        <f>B359</f>
        <v>161</v>
      </c>
      <c r="C360"/>
      <c r="D360" s="1">
        <v>2</v>
      </c>
      <c r="E360" t="e">
        <f>VLOOKUP($H360,$I$8:O1367,2,FALSE)</f>
        <v>#N/A</v>
      </c>
      <c r="F360" s="1" t="e">
        <f>VLOOKUP($H360,$I$8:P1267,3,FALSE)</f>
        <v>#N/A</v>
      </c>
      <c r="G360" t="e">
        <f>VLOOKUP($H360,$I$8:Q1267,4,FALSE)</f>
        <v>#N/A</v>
      </c>
      <c r="H360" s="2"/>
      <c r="I360" s="17">
        <v>162</v>
      </c>
      <c r="J360" s="18" t="s">
        <v>1323</v>
      </c>
      <c r="K360" s="18" t="s">
        <v>1324</v>
      </c>
      <c r="L360" s="17">
        <v>4030474</v>
      </c>
      <c r="M360" s="18" t="s">
        <v>90</v>
      </c>
      <c r="N360" s="18" t="s">
        <v>481</v>
      </c>
      <c r="O360" s="18" t="s">
        <v>1325</v>
      </c>
      <c r="P360" t="e">
        <f t="shared" si="5"/>
        <v>#N/A</v>
      </c>
    </row>
    <row r="361" spans="1:16" ht="15.75" x14ac:dyDescent="0.25">
      <c r="B361" s="7">
        <f>B359</f>
        <v>161</v>
      </c>
      <c r="C361"/>
      <c r="D361" s="1">
        <v>3</v>
      </c>
      <c r="E361" t="e">
        <f>VLOOKUP($H361,$I$8:O1368,2,FALSE)</f>
        <v>#N/A</v>
      </c>
      <c r="F361" s="1" t="e">
        <f>VLOOKUP($H361,$I$8:P1268,3,FALSE)</f>
        <v>#N/A</v>
      </c>
      <c r="G361" t="e">
        <f>VLOOKUP($H361,$I$8:Q1268,4,FALSE)</f>
        <v>#N/A</v>
      </c>
      <c r="H361" s="2"/>
      <c r="I361" s="17">
        <v>166</v>
      </c>
      <c r="J361" s="18" t="s">
        <v>490</v>
      </c>
      <c r="K361" s="18" t="s">
        <v>1326</v>
      </c>
      <c r="L361" s="17">
        <v>3635810</v>
      </c>
      <c r="M361" s="18" t="s">
        <v>90</v>
      </c>
      <c r="N361" s="18" t="s">
        <v>481</v>
      </c>
      <c r="O361" s="18"/>
      <c r="P361" t="e">
        <f t="shared" si="5"/>
        <v>#N/A</v>
      </c>
    </row>
    <row r="362" spans="1:16" ht="15.75" x14ac:dyDescent="0.25">
      <c r="B362" s="7">
        <f>+B359</f>
        <v>161</v>
      </c>
      <c r="C362"/>
      <c r="D362" s="1">
        <v>4</v>
      </c>
      <c r="E362" t="e">
        <f>VLOOKUP($H362,$I$8:O1369,2,FALSE)</f>
        <v>#N/A</v>
      </c>
      <c r="F362" s="1" t="e">
        <f>VLOOKUP($H362,$I$8:P1269,3,FALSE)</f>
        <v>#N/A</v>
      </c>
      <c r="G362" t="e">
        <f>VLOOKUP($H362,$I$8:Q1269,4,FALSE)</f>
        <v>#N/A</v>
      </c>
      <c r="H362" s="2"/>
      <c r="I362" s="17">
        <v>168</v>
      </c>
      <c r="J362" s="18" t="s">
        <v>862</v>
      </c>
      <c r="K362" s="18" t="s">
        <v>1327</v>
      </c>
      <c r="L362" s="17">
        <v>3658101</v>
      </c>
      <c r="M362" s="18" t="s">
        <v>90</v>
      </c>
      <c r="N362" s="18" t="s">
        <v>481</v>
      </c>
      <c r="O362" s="18" t="s">
        <v>1328</v>
      </c>
      <c r="P362" t="e">
        <f t="shared" si="5"/>
        <v>#N/A</v>
      </c>
    </row>
    <row r="363" spans="1:16" x14ac:dyDescent="0.25">
      <c r="B363" s="1"/>
      <c r="D363" s="1"/>
      <c r="E363" s="1"/>
      <c r="G363" s="1"/>
      <c r="I363" s="17">
        <v>173</v>
      </c>
      <c r="J363" s="18" t="s">
        <v>1144</v>
      </c>
      <c r="K363" s="18" t="s">
        <v>1329</v>
      </c>
      <c r="L363" s="17">
        <v>3728581</v>
      </c>
      <c r="M363" s="18" t="s">
        <v>90</v>
      </c>
      <c r="N363" s="18" t="s">
        <v>481</v>
      </c>
      <c r="O363" s="18" t="s">
        <v>270</v>
      </c>
      <c r="P363" t="e">
        <f t="shared" si="5"/>
        <v>#N/A</v>
      </c>
    </row>
    <row r="364" spans="1:16" ht="15.75" x14ac:dyDescent="0.25">
      <c r="A364" t="str">
        <f>VLOOKUP($B364,$Q$8:MS1337,2,FALSE)</f>
        <v>Finnmark Skikrets  lag 2</v>
      </c>
      <c r="B364" s="7">
        <f>Q79</f>
        <v>178</v>
      </c>
      <c r="C364" t="str">
        <f>VLOOKUP($B364,$Q$8:MU1337,4,FALSE)</f>
        <v>J 16 år</v>
      </c>
      <c r="D364" s="1">
        <v>1</v>
      </c>
      <c r="E364" t="e">
        <f>VLOOKUP($H364,$I$8:O1371,2,FALSE)</f>
        <v>#N/A</v>
      </c>
      <c r="F364" s="1" t="e">
        <f>VLOOKUP($H364,$I$8:P1271,3,FALSE)</f>
        <v>#N/A</v>
      </c>
      <c r="G364" t="e">
        <f>VLOOKUP($H364,$I$8:Q1271,4,FALSE)</f>
        <v>#N/A</v>
      </c>
      <c r="H364" s="2"/>
      <c r="I364" s="17">
        <v>175</v>
      </c>
      <c r="J364" s="18" t="s">
        <v>1330</v>
      </c>
      <c r="K364" s="18" t="s">
        <v>1331</v>
      </c>
      <c r="L364" s="17">
        <v>3634375</v>
      </c>
      <c r="M364" s="18" t="s">
        <v>90</v>
      </c>
      <c r="N364" s="18" t="s">
        <v>481</v>
      </c>
      <c r="O364" s="18" t="s">
        <v>1332</v>
      </c>
      <c r="P364" t="e">
        <f t="shared" si="5"/>
        <v>#N/A</v>
      </c>
    </row>
    <row r="365" spans="1:16" ht="15.75" x14ac:dyDescent="0.25">
      <c r="A365">
        <f>VLOOKUP($B364,$Q$8:MS1338,3,FALSE)</f>
        <v>2</v>
      </c>
      <c r="B365" s="7">
        <f>B364</f>
        <v>178</v>
      </c>
      <c r="C365"/>
      <c r="D365" s="1">
        <v>2</v>
      </c>
      <c r="E365" t="e">
        <f>VLOOKUP($H365,$I$8:O1372,2,FALSE)</f>
        <v>#N/A</v>
      </c>
      <c r="F365" s="1" t="e">
        <f>VLOOKUP($H365,$I$8:P1272,3,FALSE)</f>
        <v>#N/A</v>
      </c>
      <c r="G365" t="e">
        <f>VLOOKUP($H365,$I$8:Q1272,4,FALSE)</f>
        <v>#N/A</v>
      </c>
      <c r="H365" s="2"/>
      <c r="I365" s="17">
        <v>189</v>
      </c>
      <c r="J365" s="18" t="s">
        <v>1333</v>
      </c>
      <c r="K365" s="18" t="s">
        <v>1334</v>
      </c>
      <c r="L365" s="17">
        <v>3803327</v>
      </c>
      <c r="M365" s="18" t="s">
        <v>90</v>
      </c>
      <c r="N365" s="18" t="s">
        <v>481</v>
      </c>
      <c r="O365" s="18" t="s">
        <v>1335</v>
      </c>
      <c r="P365" t="e">
        <f t="shared" si="5"/>
        <v>#N/A</v>
      </c>
    </row>
    <row r="366" spans="1:16" ht="15.75" x14ac:dyDescent="0.25">
      <c r="B366" s="7">
        <f>B364</f>
        <v>178</v>
      </c>
      <c r="C366"/>
      <c r="D366" s="1">
        <v>3</v>
      </c>
      <c r="E366" t="e">
        <f>VLOOKUP($H366,$I$8:O1373,2,FALSE)</f>
        <v>#N/A</v>
      </c>
      <c r="F366" s="1" t="e">
        <f>VLOOKUP($H366,$I$8:P1273,3,FALSE)</f>
        <v>#N/A</v>
      </c>
      <c r="G366" t="e">
        <f>VLOOKUP($H366,$I$8:Q1273,4,FALSE)</f>
        <v>#N/A</v>
      </c>
      <c r="H366" s="2"/>
      <c r="I366" s="17">
        <v>197</v>
      </c>
      <c r="J366" s="18" t="s">
        <v>1336</v>
      </c>
      <c r="K366" s="18" t="s">
        <v>17</v>
      </c>
      <c r="L366" s="17">
        <v>3637923</v>
      </c>
      <c r="M366" s="18" t="s">
        <v>90</v>
      </c>
      <c r="N366" s="18" t="s">
        <v>481</v>
      </c>
      <c r="O366" s="18" t="s">
        <v>1337</v>
      </c>
      <c r="P366" t="e">
        <f t="shared" si="5"/>
        <v>#N/A</v>
      </c>
    </row>
    <row r="367" spans="1:16" ht="15.75" x14ac:dyDescent="0.25">
      <c r="B367" s="7">
        <f>+B364</f>
        <v>178</v>
      </c>
      <c r="C367"/>
      <c r="D367" s="1">
        <v>4</v>
      </c>
      <c r="E367" t="e">
        <f>VLOOKUP($H367,$I$8:O1374,2,FALSE)</f>
        <v>#N/A</v>
      </c>
      <c r="F367" s="1" t="e">
        <f>VLOOKUP($H367,$I$8:P1274,3,FALSE)</f>
        <v>#N/A</v>
      </c>
      <c r="G367" t="e">
        <f>VLOOKUP($H367,$I$8:Q1274,4,FALSE)</f>
        <v>#N/A</v>
      </c>
      <c r="H367" s="2"/>
      <c r="I367" s="17">
        <v>231</v>
      </c>
      <c r="J367" s="18" t="s">
        <v>1338</v>
      </c>
      <c r="K367" s="18" t="s">
        <v>1339</v>
      </c>
      <c r="L367" s="17">
        <v>3640299</v>
      </c>
      <c r="M367" s="18" t="s">
        <v>90</v>
      </c>
      <c r="N367" s="18" t="s">
        <v>606</v>
      </c>
      <c r="O367" s="18" t="s">
        <v>1340</v>
      </c>
      <c r="P367" t="e">
        <f t="shared" si="5"/>
        <v>#N/A</v>
      </c>
    </row>
    <row r="368" spans="1:16" x14ac:dyDescent="0.25">
      <c r="B368" s="1"/>
      <c r="D368" s="1"/>
      <c r="E368" s="1"/>
      <c r="G368" s="1"/>
      <c r="I368" s="17">
        <v>246</v>
      </c>
      <c r="J368" s="18" t="s">
        <v>718</v>
      </c>
      <c r="K368" s="18" t="s">
        <v>1341</v>
      </c>
      <c r="L368" s="17">
        <v>4028676</v>
      </c>
      <c r="M368" s="18" t="s">
        <v>90</v>
      </c>
      <c r="N368" s="18" t="s">
        <v>606</v>
      </c>
      <c r="O368" s="18" t="s">
        <v>1342</v>
      </c>
      <c r="P368" t="e">
        <f t="shared" si="5"/>
        <v>#N/A</v>
      </c>
    </row>
    <row r="369" spans="1:16" ht="15.75" x14ac:dyDescent="0.25">
      <c r="A369" t="str">
        <f>VLOOKUP($B369,$Q$8:MS1342,2,FALSE)</f>
        <v>Finnmark Skikrets  lag 1</v>
      </c>
      <c r="B369" s="7">
        <f>Q80</f>
        <v>16</v>
      </c>
      <c r="C369" t="str">
        <f>VLOOKUP($B369,$Q$8:MU1342,4,FALSE)</f>
        <v>G 16 år</v>
      </c>
      <c r="D369" s="1">
        <v>1</v>
      </c>
      <c r="E369" t="e">
        <f>VLOOKUP($H369,$I$8:O1376,2,FALSE)</f>
        <v>#N/A</v>
      </c>
      <c r="F369" s="1" t="e">
        <f>VLOOKUP($H369,$I$8:P1276,3,FALSE)</f>
        <v>#N/A</v>
      </c>
      <c r="G369" t="e">
        <f>VLOOKUP($H369,$I$8:Q1276,4,FALSE)</f>
        <v>#N/A</v>
      </c>
      <c r="H369" s="2"/>
      <c r="I369" s="17">
        <v>251</v>
      </c>
      <c r="J369" s="18" t="s">
        <v>1343</v>
      </c>
      <c r="K369" s="18" t="s">
        <v>713</v>
      </c>
      <c r="L369" s="17">
        <v>3634474</v>
      </c>
      <c r="M369" s="18" t="s">
        <v>90</v>
      </c>
      <c r="N369" s="18" t="s">
        <v>606</v>
      </c>
      <c r="O369" s="18" t="s">
        <v>1344</v>
      </c>
      <c r="P369" t="e">
        <f t="shared" si="5"/>
        <v>#N/A</v>
      </c>
    </row>
    <row r="370" spans="1:16" ht="15.75" x14ac:dyDescent="0.25">
      <c r="A370">
        <f>VLOOKUP($B369,$Q$8:MS1343,3,FALSE)</f>
        <v>1</v>
      </c>
      <c r="B370" s="7">
        <f>B369</f>
        <v>16</v>
      </c>
      <c r="C370"/>
      <c r="D370" s="1">
        <v>2</v>
      </c>
      <c r="E370" t="e">
        <f>VLOOKUP($H370,$I$8:O1377,2,FALSE)</f>
        <v>#N/A</v>
      </c>
      <c r="F370" s="1" t="e">
        <f>VLOOKUP($H370,$I$8:P1277,3,FALSE)</f>
        <v>#N/A</v>
      </c>
      <c r="G370" t="e">
        <f>VLOOKUP($H370,$I$8:Q1277,4,FALSE)</f>
        <v>#N/A</v>
      </c>
      <c r="H370" s="2"/>
      <c r="I370" s="17">
        <v>252</v>
      </c>
      <c r="J370" s="18" t="s">
        <v>1345</v>
      </c>
      <c r="K370" s="18" t="s">
        <v>1346</v>
      </c>
      <c r="L370" s="17">
        <v>3815511</v>
      </c>
      <c r="M370" s="18" t="s">
        <v>90</v>
      </c>
      <c r="N370" s="18" t="s">
        <v>606</v>
      </c>
      <c r="O370" s="18" t="s">
        <v>1347</v>
      </c>
      <c r="P370" t="e">
        <f t="shared" si="5"/>
        <v>#N/A</v>
      </c>
    </row>
    <row r="371" spans="1:16" ht="15.75" x14ac:dyDescent="0.25">
      <c r="B371" s="7">
        <f>B369</f>
        <v>16</v>
      </c>
      <c r="C371"/>
      <c r="D371" s="1">
        <v>3</v>
      </c>
      <c r="E371" t="e">
        <f>VLOOKUP($H371,$I$8:O1378,2,FALSE)</f>
        <v>#N/A</v>
      </c>
      <c r="F371" s="1" t="e">
        <f>VLOOKUP($H371,$I$8:P1278,3,FALSE)</f>
        <v>#N/A</v>
      </c>
      <c r="G371" t="e">
        <f>VLOOKUP($H371,$I$8:Q1278,4,FALSE)</f>
        <v>#N/A</v>
      </c>
      <c r="H371" s="2"/>
      <c r="I371" s="17">
        <v>259</v>
      </c>
      <c r="J371" s="18" t="s">
        <v>1348</v>
      </c>
      <c r="K371" s="18" t="s">
        <v>1349</v>
      </c>
      <c r="L371" s="17">
        <v>3906732</v>
      </c>
      <c r="M371" s="18" t="s">
        <v>90</v>
      </c>
      <c r="N371" s="18" t="s">
        <v>606</v>
      </c>
      <c r="O371" s="18" t="s">
        <v>1350</v>
      </c>
      <c r="P371" t="e">
        <f t="shared" si="5"/>
        <v>#N/A</v>
      </c>
    </row>
    <row r="372" spans="1:16" ht="15.75" x14ac:dyDescent="0.25">
      <c r="B372" s="7">
        <f>+B369</f>
        <v>16</v>
      </c>
      <c r="C372"/>
      <c r="D372" s="1">
        <v>4</v>
      </c>
      <c r="E372" t="e">
        <f>VLOOKUP($H372,$I$8:O1379,2,FALSE)</f>
        <v>#N/A</v>
      </c>
      <c r="F372" s="1" t="e">
        <f>VLOOKUP($H372,$I$8:P1279,3,FALSE)</f>
        <v>#N/A</v>
      </c>
      <c r="G372" t="e">
        <f>VLOOKUP($H372,$I$8:Q1279,4,FALSE)</f>
        <v>#N/A</v>
      </c>
      <c r="H372" s="2"/>
      <c r="I372" s="17">
        <v>277</v>
      </c>
      <c r="J372" s="18" t="s">
        <v>1351</v>
      </c>
      <c r="K372" s="18" t="s">
        <v>79</v>
      </c>
      <c r="L372" s="17">
        <v>3869682</v>
      </c>
      <c r="M372" s="18" t="s">
        <v>90</v>
      </c>
      <c r="N372" s="18" t="s">
        <v>606</v>
      </c>
      <c r="O372" s="18" t="s">
        <v>1352</v>
      </c>
      <c r="P372" t="e">
        <f t="shared" si="5"/>
        <v>#N/A</v>
      </c>
    </row>
    <row r="373" spans="1:16" x14ac:dyDescent="0.25">
      <c r="B373" s="1"/>
      <c r="D373" s="1"/>
      <c r="E373" s="1"/>
      <c r="G373" s="1"/>
      <c r="I373" s="17">
        <v>288</v>
      </c>
      <c r="J373" s="18" t="s">
        <v>1353</v>
      </c>
      <c r="K373" s="18" t="s">
        <v>1354</v>
      </c>
      <c r="L373" s="17">
        <v>3630761</v>
      </c>
      <c r="M373" s="18" t="s">
        <v>90</v>
      </c>
      <c r="N373" s="18" t="s">
        <v>606</v>
      </c>
      <c r="O373" s="18" t="s">
        <v>1355</v>
      </c>
      <c r="P373" t="e">
        <f t="shared" si="5"/>
        <v>#N/A</v>
      </c>
    </row>
    <row r="374" spans="1:16" ht="15.75" x14ac:dyDescent="0.25">
      <c r="A374" t="str">
        <f>VLOOKUP($B374,$Q$8:MS1347,2,FALSE)</f>
        <v>Finnmark Skikrets  lag 2</v>
      </c>
      <c r="B374" s="7">
        <f>Q81</f>
        <v>29</v>
      </c>
      <c r="C374" t="str">
        <f>VLOOKUP($B374,$Q$8:MU1347,4,FALSE)</f>
        <v>G 16 år</v>
      </c>
      <c r="D374" s="1">
        <v>1</v>
      </c>
      <c r="E374" t="e">
        <f>VLOOKUP($H374,$I$8:O1381,2,FALSE)</f>
        <v>#N/A</v>
      </c>
      <c r="F374" s="1" t="e">
        <f>VLOOKUP($H374,$I$8:P1281,3,FALSE)</f>
        <v>#N/A</v>
      </c>
      <c r="G374" t="e">
        <f>VLOOKUP($H374,$I$8:Q1281,4,FALSE)</f>
        <v>#N/A</v>
      </c>
      <c r="H374" s="2"/>
      <c r="I374" s="17">
        <v>325</v>
      </c>
      <c r="J374" s="18" t="s">
        <v>1356</v>
      </c>
      <c r="K374" s="18" t="s">
        <v>1357</v>
      </c>
      <c r="L374" s="17">
        <v>3666419</v>
      </c>
      <c r="M374" s="18" t="s">
        <v>90</v>
      </c>
      <c r="N374" s="18" t="s">
        <v>606</v>
      </c>
      <c r="O374" s="18" t="s">
        <v>1358</v>
      </c>
      <c r="P374" t="e">
        <f t="shared" si="5"/>
        <v>#N/A</v>
      </c>
    </row>
    <row r="375" spans="1:16" ht="15.75" x14ac:dyDescent="0.25">
      <c r="A375">
        <f>VLOOKUP($B374,$Q$8:MS1348,3,FALSE)</f>
        <v>2</v>
      </c>
      <c r="B375" s="7">
        <f>B374</f>
        <v>29</v>
      </c>
      <c r="C375"/>
      <c r="D375" s="1">
        <v>2</v>
      </c>
      <c r="E375" t="e">
        <f>VLOOKUP($H375,$I$8:O1382,2,FALSE)</f>
        <v>#N/A</v>
      </c>
      <c r="F375" s="1" t="e">
        <f>VLOOKUP($H375,$I$8:P1282,3,FALSE)</f>
        <v>#N/A</v>
      </c>
      <c r="G375" t="e">
        <f>VLOOKUP($H375,$I$8:Q1282,4,FALSE)</f>
        <v>#N/A</v>
      </c>
      <c r="H375" s="2"/>
      <c r="I375" s="17">
        <v>334</v>
      </c>
      <c r="J375" s="18" t="s">
        <v>1359</v>
      </c>
      <c r="K375" s="18" t="s">
        <v>1360</v>
      </c>
      <c r="L375" s="17">
        <v>5654</v>
      </c>
      <c r="M375" s="18" t="s">
        <v>90</v>
      </c>
      <c r="N375" s="18" t="s">
        <v>606</v>
      </c>
      <c r="O375" s="18" t="s">
        <v>1361</v>
      </c>
      <c r="P375" t="e">
        <f t="shared" si="5"/>
        <v>#N/A</v>
      </c>
    </row>
    <row r="376" spans="1:16" ht="15.75" x14ac:dyDescent="0.25">
      <c r="B376" s="7">
        <f>B374</f>
        <v>29</v>
      </c>
      <c r="C376"/>
      <c r="D376" s="1">
        <v>3</v>
      </c>
      <c r="E376" t="e">
        <f>VLOOKUP($H376,$I$8:O1383,2,FALSE)</f>
        <v>#N/A</v>
      </c>
      <c r="F376" s="1" t="e">
        <f>VLOOKUP($H376,$I$8:P1283,3,FALSE)</f>
        <v>#N/A</v>
      </c>
      <c r="G376" t="e">
        <f>VLOOKUP($H376,$I$8:Q1283,4,FALSE)</f>
        <v>#N/A</v>
      </c>
      <c r="H376" s="2"/>
      <c r="I376" s="17">
        <v>342</v>
      </c>
      <c r="J376" s="18" t="s">
        <v>1362</v>
      </c>
      <c r="K376" s="18" t="s">
        <v>1363</v>
      </c>
      <c r="L376" s="17">
        <v>3966678</v>
      </c>
      <c r="M376" s="18" t="s">
        <v>90</v>
      </c>
      <c r="N376" s="18" t="s">
        <v>606</v>
      </c>
      <c r="O376" s="18" t="s">
        <v>1364</v>
      </c>
      <c r="P376" t="e">
        <f t="shared" si="5"/>
        <v>#N/A</v>
      </c>
    </row>
    <row r="377" spans="1:16" ht="15.75" x14ac:dyDescent="0.25">
      <c r="B377" s="7">
        <f>+B374</f>
        <v>29</v>
      </c>
      <c r="C377"/>
      <c r="D377" s="1">
        <v>4</v>
      </c>
      <c r="E377" t="e">
        <f>VLOOKUP($H377,$I$8:O1384,2,FALSE)</f>
        <v>#N/A</v>
      </c>
      <c r="F377" s="1" t="e">
        <f>VLOOKUP($H377,$I$8:P1284,3,FALSE)</f>
        <v>#N/A</v>
      </c>
      <c r="G377" t="e">
        <f>VLOOKUP($H377,$I$8:Q1284,4,FALSE)</f>
        <v>#N/A</v>
      </c>
      <c r="H377" s="2"/>
      <c r="I377" s="17">
        <v>358</v>
      </c>
      <c r="J377" s="18" t="s">
        <v>1365</v>
      </c>
      <c r="K377" s="18" t="s">
        <v>1321</v>
      </c>
      <c r="L377" s="17">
        <v>3648532</v>
      </c>
      <c r="M377" s="18" t="s">
        <v>90</v>
      </c>
      <c r="N377" s="18" t="s">
        <v>606</v>
      </c>
      <c r="O377" s="18" t="s">
        <v>1366</v>
      </c>
      <c r="P377" t="e">
        <f t="shared" si="5"/>
        <v>#N/A</v>
      </c>
    </row>
    <row r="378" spans="1:16" x14ac:dyDescent="0.25">
      <c r="B378" s="1"/>
      <c r="D378" s="1"/>
      <c r="E378" s="1"/>
      <c r="G378" s="1"/>
      <c r="I378" s="17">
        <v>403</v>
      </c>
      <c r="J378" s="18" t="s">
        <v>1003</v>
      </c>
      <c r="K378" s="18" t="s">
        <v>1367</v>
      </c>
      <c r="L378" s="17">
        <v>3926862</v>
      </c>
      <c r="M378" s="18" t="s">
        <v>90</v>
      </c>
      <c r="N378" s="18" t="s">
        <v>606</v>
      </c>
      <c r="O378" s="18" t="s">
        <v>1368</v>
      </c>
      <c r="P378" t="e">
        <f t="shared" si="5"/>
        <v>#N/A</v>
      </c>
    </row>
    <row r="379" spans="1:16" ht="15.75" x14ac:dyDescent="0.25">
      <c r="A379" t="str">
        <f>VLOOKUP($B379,$Q$8:MS1352,2,FALSE)</f>
        <v>Finnmark Skikrets  lag 3</v>
      </c>
      <c r="B379" s="7">
        <f>Q82</f>
        <v>94</v>
      </c>
      <c r="C379" t="str">
        <f>VLOOKUP($B379,$Q$8:MU1352,4,FALSE)</f>
        <v>G 16 år</v>
      </c>
      <c r="D379" s="1">
        <v>1</v>
      </c>
      <c r="E379" t="e">
        <f>VLOOKUP($H379,$I$8:O1386,2,FALSE)</f>
        <v>#N/A</v>
      </c>
      <c r="F379" s="1" t="e">
        <f>VLOOKUP($H379,$I$8:P1286,3,FALSE)</f>
        <v>#N/A</v>
      </c>
      <c r="G379" t="e">
        <f>VLOOKUP($H379,$I$8:Q1286,4,FALSE)</f>
        <v>#N/A</v>
      </c>
      <c r="H379" s="2"/>
      <c r="I379" s="17">
        <v>406</v>
      </c>
      <c r="J379" s="18" t="s">
        <v>672</v>
      </c>
      <c r="K379" s="18" t="s">
        <v>1369</v>
      </c>
      <c r="L379" s="17">
        <v>3912847</v>
      </c>
      <c r="M379" s="18" t="s">
        <v>90</v>
      </c>
      <c r="N379" s="18" t="s">
        <v>606</v>
      </c>
      <c r="O379" s="18" t="s">
        <v>640</v>
      </c>
      <c r="P379" t="e">
        <f t="shared" si="5"/>
        <v>#N/A</v>
      </c>
    </row>
    <row r="380" spans="1:16" ht="15.75" x14ac:dyDescent="0.25">
      <c r="A380">
        <f>VLOOKUP($B379,$Q$8:MS1353,3,FALSE)</f>
        <v>3</v>
      </c>
      <c r="B380" s="7">
        <f>B379</f>
        <v>94</v>
      </c>
      <c r="C380"/>
      <c r="D380" s="1">
        <v>2</v>
      </c>
      <c r="E380" t="e">
        <f>VLOOKUP($H380,$I$8:O1387,2,FALSE)</f>
        <v>#N/A</v>
      </c>
      <c r="F380" s="1" t="e">
        <f>VLOOKUP($H380,$I$8:P1287,3,FALSE)</f>
        <v>#N/A</v>
      </c>
      <c r="G380" t="e">
        <f>VLOOKUP($H380,$I$8:Q1287,4,FALSE)</f>
        <v>#N/A</v>
      </c>
      <c r="H380" s="2"/>
      <c r="I380" s="17">
        <v>407</v>
      </c>
      <c r="J380" s="18" t="s">
        <v>1370</v>
      </c>
      <c r="K380" s="18" t="s">
        <v>32</v>
      </c>
      <c r="L380" s="17">
        <v>5675</v>
      </c>
      <c r="M380" s="18" t="s">
        <v>90</v>
      </c>
      <c r="N380" s="18" t="s">
        <v>606</v>
      </c>
      <c r="O380" s="18" t="s">
        <v>1371</v>
      </c>
      <c r="P380" t="e">
        <f t="shared" si="5"/>
        <v>#N/A</v>
      </c>
    </row>
    <row r="381" spans="1:16" ht="15.75" x14ac:dyDescent="0.25">
      <c r="B381" s="7">
        <f>B379</f>
        <v>94</v>
      </c>
      <c r="C381"/>
      <c r="D381" s="1">
        <v>3</v>
      </c>
      <c r="E381" t="e">
        <f>VLOOKUP($H381,$I$8:O1388,2,FALSE)</f>
        <v>#N/A</v>
      </c>
      <c r="F381" s="1" t="e">
        <f>VLOOKUP($H381,$I$8:P1288,3,FALSE)</f>
        <v>#N/A</v>
      </c>
      <c r="G381" t="e">
        <f>VLOOKUP($H381,$I$8:Q1288,4,FALSE)</f>
        <v>#N/A</v>
      </c>
      <c r="H381" s="2"/>
      <c r="I381" s="17">
        <v>409</v>
      </c>
      <c r="J381" s="18" t="s">
        <v>1372</v>
      </c>
      <c r="K381" s="18" t="s">
        <v>149</v>
      </c>
      <c r="L381" s="17">
        <v>3632916</v>
      </c>
      <c r="M381" s="18" t="s">
        <v>90</v>
      </c>
      <c r="N381" s="18" t="s">
        <v>606</v>
      </c>
      <c r="O381" s="18" t="s">
        <v>1373</v>
      </c>
      <c r="P381" t="e">
        <f t="shared" si="5"/>
        <v>#N/A</v>
      </c>
    </row>
    <row r="382" spans="1:16" ht="15.75" x14ac:dyDescent="0.25">
      <c r="B382" s="7">
        <f>+B379</f>
        <v>94</v>
      </c>
      <c r="C382"/>
      <c r="D382" s="1">
        <v>4</v>
      </c>
      <c r="E382" t="e">
        <f>VLOOKUP($H382,$I$8:O1389,2,FALSE)</f>
        <v>#N/A</v>
      </c>
      <c r="F382" s="1" t="e">
        <f>VLOOKUP($H382,$I$8:P1289,3,FALSE)</f>
        <v>#N/A</v>
      </c>
      <c r="G382" t="e">
        <f>VLOOKUP($H382,$I$8:Q1289,4,FALSE)</f>
        <v>#N/A</v>
      </c>
      <c r="H382" s="2"/>
      <c r="I382" s="17">
        <v>413</v>
      </c>
      <c r="J382" s="18" t="s">
        <v>1374</v>
      </c>
      <c r="K382" s="18" t="s">
        <v>1375</v>
      </c>
      <c r="L382" s="17">
        <v>4026282</v>
      </c>
      <c r="M382" s="18" t="s">
        <v>90</v>
      </c>
      <c r="N382" s="18" t="s">
        <v>606</v>
      </c>
      <c r="O382" s="18" t="s">
        <v>1376</v>
      </c>
      <c r="P382" t="e">
        <f t="shared" si="5"/>
        <v>#N/A</v>
      </c>
    </row>
    <row r="383" spans="1:16" x14ac:dyDescent="0.25">
      <c r="B383" s="1"/>
      <c r="D383" s="1"/>
      <c r="E383" s="1"/>
      <c r="G383" s="1"/>
      <c r="I383" s="17">
        <v>416</v>
      </c>
      <c r="J383" s="18" t="s">
        <v>1377</v>
      </c>
      <c r="K383" s="18" t="s">
        <v>97</v>
      </c>
      <c r="L383" s="17">
        <v>5643</v>
      </c>
      <c r="M383" s="18" t="s">
        <v>90</v>
      </c>
      <c r="N383" s="18" t="s">
        <v>606</v>
      </c>
      <c r="O383" s="18" t="s">
        <v>229</v>
      </c>
      <c r="P383" t="e">
        <f t="shared" si="5"/>
        <v>#N/A</v>
      </c>
    </row>
    <row r="384" spans="1:16" ht="15.75" x14ac:dyDescent="0.25">
      <c r="A384" t="str">
        <f>VLOOKUP($B384,$Q$8:MS1357,2,FALSE)</f>
        <v>Finnmark Skikrets  lag 4</v>
      </c>
      <c r="B384" s="7">
        <f>Q83</f>
        <v>107</v>
      </c>
      <c r="C384" t="str">
        <f>VLOOKUP($B384,$Q$8:MU1357,4,FALSE)</f>
        <v>G 16 år</v>
      </c>
      <c r="D384" s="1">
        <v>1</v>
      </c>
      <c r="E384" t="e">
        <f>VLOOKUP($H384,$I$8:O1391,2,FALSE)</f>
        <v>#N/A</v>
      </c>
      <c r="F384" s="1" t="e">
        <f>VLOOKUP($H384,$I$8:P1291,3,FALSE)</f>
        <v>#N/A</v>
      </c>
      <c r="G384" t="e">
        <f>VLOOKUP($H384,$I$8:Q1291,4,FALSE)</f>
        <v>#N/A</v>
      </c>
      <c r="H384" s="2"/>
      <c r="I384" s="17">
        <v>444</v>
      </c>
      <c r="J384" s="18" t="s">
        <v>1378</v>
      </c>
      <c r="K384" s="18" t="s">
        <v>1379</v>
      </c>
      <c r="L384" s="17">
        <v>3970480</v>
      </c>
      <c r="M384" s="18" t="s">
        <v>90</v>
      </c>
      <c r="N384" s="18" t="s">
        <v>606</v>
      </c>
      <c r="O384" s="18" t="s">
        <v>1380</v>
      </c>
      <c r="P384" t="e">
        <f t="shared" si="5"/>
        <v>#N/A</v>
      </c>
    </row>
    <row r="385" spans="1:16" ht="15.75" x14ac:dyDescent="0.25">
      <c r="A385">
        <f>VLOOKUP($B384,$Q$8:MS1358,3,FALSE)</f>
        <v>4</v>
      </c>
      <c r="B385" s="7">
        <f>B384</f>
        <v>107</v>
      </c>
      <c r="C385"/>
      <c r="D385" s="1">
        <v>2</v>
      </c>
      <c r="E385" t="e">
        <f>VLOOKUP($H385,$I$8:O1392,2,FALSE)</f>
        <v>#N/A</v>
      </c>
      <c r="F385" s="1" t="e">
        <f>VLOOKUP($H385,$I$8:P1292,3,FALSE)</f>
        <v>#N/A</v>
      </c>
      <c r="G385" t="e">
        <f>VLOOKUP($H385,$I$8:Q1292,4,FALSE)</f>
        <v>#N/A</v>
      </c>
      <c r="H385" s="2"/>
      <c r="I385" s="17">
        <v>454</v>
      </c>
      <c r="J385" s="18" t="s">
        <v>1381</v>
      </c>
      <c r="K385" s="18" t="s">
        <v>1382</v>
      </c>
      <c r="L385" s="17">
        <v>3771300</v>
      </c>
      <c r="M385" s="18" t="s">
        <v>90</v>
      </c>
      <c r="N385" s="18" t="s">
        <v>606</v>
      </c>
      <c r="O385" s="18" t="s">
        <v>1383</v>
      </c>
      <c r="P385" t="e">
        <f t="shared" si="5"/>
        <v>#N/A</v>
      </c>
    </row>
    <row r="386" spans="1:16" ht="15.75" x14ac:dyDescent="0.25">
      <c r="B386" s="7">
        <f>B384</f>
        <v>107</v>
      </c>
      <c r="C386"/>
      <c r="D386" s="1">
        <v>3</v>
      </c>
      <c r="E386" t="e">
        <f>VLOOKUP($H386,$I$8:O1393,2,FALSE)</f>
        <v>#N/A</v>
      </c>
      <c r="F386" s="1" t="e">
        <f>VLOOKUP($H386,$I$8:P1293,3,FALSE)</f>
        <v>#N/A</v>
      </c>
      <c r="G386" t="e">
        <f>VLOOKUP($H386,$I$8:Q1293,4,FALSE)</f>
        <v>#N/A</v>
      </c>
      <c r="H386" s="2"/>
      <c r="I386" s="17">
        <v>456</v>
      </c>
      <c r="J386" s="18" t="s">
        <v>695</v>
      </c>
      <c r="K386" s="18" t="s">
        <v>99</v>
      </c>
      <c r="L386" s="17">
        <v>3634300</v>
      </c>
      <c r="M386" s="18" t="s">
        <v>90</v>
      </c>
      <c r="N386" s="18" t="s">
        <v>606</v>
      </c>
      <c r="O386" s="18" t="s">
        <v>1384</v>
      </c>
      <c r="P386" t="e">
        <f t="shared" si="5"/>
        <v>#N/A</v>
      </c>
    </row>
    <row r="387" spans="1:16" ht="15.75" x14ac:dyDescent="0.25">
      <c r="B387" s="7">
        <f>+B384</f>
        <v>107</v>
      </c>
      <c r="C387"/>
      <c r="D387" s="1">
        <v>4</v>
      </c>
      <c r="E387" t="e">
        <f>VLOOKUP($H387,$I$8:O1394,2,FALSE)</f>
        <v>#N/A</v>
      </c>
      <c r="F387" s="1" t="e">
        <f>VLOOKUP($H387,$I$8:P1294,3,FALSE)</f>
        <v>#N/A</v>
      </c>
      <c r="G387" t="e">
        <f>VLOOKUP($H387,$I$8:Q1294,4,FALSE)</f>
        <v>#N/A</v>
      </c>
      <c r="H387" s="2"/>
      <c r="I387" s="17">
        <v>457</v>
      </c>
      <c r="J387" s="18" t="s">
        <v>1385</v>
      </c>
      <c r="K387" s="18" t="s">
        <v>1386</v>
      </c>
      <c r="L387" s="17">
        <v>3819026</v>
      </c>
      <c r="M387" s="18" t="s">
        <v>90</v>
      </c>
      <c r="N387" s="18" t="s">
        <v>606</v>
      </c>
      <c r="O387" s="18" t="s">
        <v>240</v>
      </c>
      <c r="P387" t="e">
        <f t="shared" si="5"/>
        <v>#N/A</v>
      </c>
    </row>
    <row r="388" spans="1:16" x14ac:dyDescent="0.25">
      <c r="B388" s="1"/>
      <c r="D388" s="1"/>
      <c r="E388" s="1"/>
      <c r="G388" s="1"/>
      <c r="I388" s="17">
        <v>475</v>
      </c>
      <c r="J388" s="18" t="s">
        <v>736</v>
      </c>
      <c r="K388" s="18" t="s">
        <v>1346</v>
      </c>
      <c r="L388" s="17">
        <v>3815644</v>
      </c>
      <c r="M388" s="18" t="s">
        <v>90</v>
      </c>
      <c r="N388" s="18" t="s">
        <v>606</v>
      </c>
      <c r="O388" s="18" t="s">
        <v>1387</v>
      </c>
      <c r="P388" t="e">
        <f t="shared" si="5"/>
        <v>#N/A</v>
      </c>
    </row>
    <row r="389" spans="1:16" ht="15.75" x14ac:dyDescent="0.25">
      <c r="A389" t="str">
        <f>VLOOKUP($B389,$Q$8:MS1362,2,FALSE)</f>
        <v>Hedmark Skikrets  lag 1</v>
      </c>
      <c r="B389" s="7">
        <f>Q84</f>
        <v>160</v>
      </c>
      <c r="C389" t="str">
        <f>VLOOKUP($B389,$Q$8:MU1362,4,FALSE)</f>
        <v>J 16 år</v>
      </c>
      <c r="D389" s="1">
        <v>1</v>
      </c>
      <c r="E389" t="e">
        <f>VLOOKUP($H389,$I$8:O1396,2,FALSE)</f>
        <v>#N/A</v>
      </c>
      <c r="F389" s="1" t="e">
        <f>VLOOKUP($H389,$I$8:P1296,3,FALSE)</f>
        <v>#N/A</v>
      </c>
      <c r="G389" t="e">
        <f>VLOOKUP($H389,$I$8:Q1296,4,FALSE)</f>
        <v>#N/A</v>
      </c>
      <c r="H389" s="2"/>
      <c r="I389" s="17">
        <v>480</v>
      </c>
      <c r="J389" s="18" t="s">
        <v>1388</v>
      </c>
      <c r="K389" s="18" t="s">
        <v>1389</v>
      </c>
      <c r="L389" s="17">
        <v>3633237</v>
      </c>
      <c r="M389" s="18" t="s">
        <v>90</v>
      </c>
      <c r="N389" s="18" t="s">
        <v>606</v>
      </c>
      <c r="O389" s="18" t="s">
        <v>1390</v>
      </c>
      <c r="P389" t="e">
        <f t="shared" si="5"/>
        <v>#N/A</v>
      </c>
    </row>
    <row r="390" spans="1:16" ht="15.75" x14ac:dyDescent="0.25">
      <c r="A390">
        <f>VLOOKUP($B389,$Q$8:MS1363,3,FALSE)</f>
        <v>1</v>
      </c>
      <c r="B390" s="7">
        <f>B389</f>
        <v>160</v>
      </c>
      <c r="C390"/>
      <c r="D390" s="1">
        <v>2</v>
      </c>
      <c r="E390" t="e">
        <f>VLOOKUP($H390,$I$8:O1397,2,FALSE)</f>
        <v>#N/A</v>
      </c>
      <c r="F390" s="1" t="e">
        <f>VLOOKUP($H390,$I$8:P1297,3,FALSE)</f>
        <v>#N/A</v>
      </c>
      <c r="G390" t="e">
        <f>VLOOKUP($H390,$I$8:Q1297,4,FALSE)</f>
        <v>#N/A</v>
      </c>
      <c r="H390" s="2"/>
      <c r="I390" s="17">
        <v>486</v>
      </c>
      <c r="J390" s="18" t="s">
        <v>736</v>
      </c>
      <c r="K390" s="18" t="s">
        <v>1391</v>
      </c>
      <c r="L390" s="17">
        <v>4007720</v>
      </c>
      <c r="M390" s="18" t="s">
        <v>90</v>
      </c>
      <c r="N390" s="18" t="s">
        <v>606</v>
      </c>
      <c r="O390" s="18" t="s">
        <v>1392</v>
      </c>
      <c r="P390" t="e">
        <f t="shared" si="5"/>
        <v>#N/A</v>
      </c>
    </row>
    <row r="391" spans="1:16" ht="15.75" x14ac:dyDescent="0.25">
      <c r="B391" s="7">
        <f>B389</f>
        <v>160</v>
      </c>
      <c r="C391"/>
      <c r="D391" s="1">
        <v>3</v>
      </c>
      <c r="E391" t="e">
        <f>VLOOKUP($H391,$I$8:O1398,2,FALSE)</f>
        <v>#N/A</v>
      </c>
      <c r="F391" s="1" t="e">
        <f>VLOOKUP($H391,$I$8:P1298,3,FALSE)</f>
        <v>#N/A</v>
      </c>
      <c r="G391" t="e">
        <f>VLOOKUP($H391,$I$8:Q1298,4,FALSE)</f>
        <v>#N/A</v>
      </c>
      <c r="H391" s="2"/>
      <c r="I391" s="17">
        <v>498</v>
      </c>
      <c r="J391" s="18" t="s">
        <v>1393</v>
      </c>
      <c r="K391" s="18" t="s">
        <v>1394</v>
      </c>
      <c r="L391" s="17">
        <v>3660156</v>
      </c>
      <c r="M391" s="18" t="s">
        <v>90</v>
      </c>
      <c r="N391" s="18" t="s">
        <v>606</v>
      </c>
      <c r="O391" s="18"/>
      <c r="P391" t="e">
        <f t="shared" si="5"/>
        <v>#N/A</v>
      </c>
    </row>
    <row r="392" spans="1:16" ht="15.75" x14ac:dyDescent="0.25">
      <c r="B392" s="7">
        <f>+B389</f>
        <v>160</v>
      </c>
      <c r="C392"/>
      <c r="D392" s="1">
        <v>4</v>
      </c>
      <c r="E392" t="e">
        <f>VLOOKUP($H392,$I$8:O1399,2,FALSE)</f>
        <v>#N/A</v>
      </c>
      <c r="F392" s="1" t="e">
        <f>VLOOKUP($H392,$I$8:P1299,3,FALSE)</f>
        <v>#N/A</v>
      </c>
      <c r="G392" t="e">
        <f>VLOOKUP($H392,$I$8:Q1299,4,FALSE)</f>
        <v>#N/A</v>
      </c>
      <c r="H392" s="2"/>
      <c r="I392" s="17">
        <v>502</v>
      </c>
      <c r="J392" s="18" t="s">
        <v>1395</v>
      </c>
      <c r="K392" s="18" t="s">
        <v>1396</v>
      </c>
      <c r="L392" s="17">
        <v>3827524</v>
      </c>
      <c r="M392" s="18" t="s">
        <v>90</v>
      </c>
      <c r="N392" s="18" t="s">
        <v>606</v>
      </c>
      <c r="O392" s="18" t="s">
        <v>1397</v>
      </c>
      <c r="P392" t="e">
        <f t="shared" si="5"/>
        <v>#N/A</v>
      </c>
    </row>
    <row r="393" spans="1:16" x14ac:dyDescent="0.25">
      <c r="B393" s="1"/>
      <c r="D393" s="1"/>
      <c r="E393" s="1"/>
      <c r="G393" s="1"/>
      <c r="I393" s="17">
        <v>503</v>
      </c>
      <c r="J393" s="18" t="s">
        <v>1398</v>
      </c>
      <c r="K393" s="18" t="s">
        <v>126</v>
      </c>
      <c r="L393" s="17">
        <v>3927795</v>
      </c>
      <c r="M393" s="18" t="s">
        <v>90</v>
      </c>
      <c r="N393" s="18" t="s">
        <v>606</v>
      </c>
      <c r="O393" s="18" t="s">
        <v>1399</v>
      </c>
      <c r="P393" t="e">
        <f t="shared" ref="P393:P456" si="6">VLOOKUP(I393,$H$9:$H$999,1,FALSE)</f>
        <v>#N/A</v>
      </c>
    </row>
    <row r="394" spans="1:16" ht="15.75" x14ac:dyDescent="0.25">
      <c r="A394" t="str">
        <f>VLOOKUP($B394,$Q$8:MS1367,2,FALSE)</f>
        <v>Hedmark Skikrets  lag 2</v>
      </c>
      <c r="B394" s="7">
        <f>Q85</f>
        <v>175</v>
      </c>
      <c r="C394" t="str">
        <f>VLOOKUP($B394,$Q$8:MU1367,4,FALSE)</f>
        <v>J 16 år</v>
      </c>
      <c r="D394" s="1">
        <v>1</v>
      </c>
      <c r="E394" t="e">
        <f>VLOOKUP($H394,$I$8:O1401,2,FALSE)</f>
        <v>#N/A</v>
      </c>
      <c r="F394" s="1" t="e">
        <f>VLOOKUP($H394,$I$8:P1301,3,FALSE)</f>
        <v>#N/A</v>
      </c>
      <c r="G394" t="e">
        <f>VLOOKUP($H394,$I$8:Q1301,4,FALSE)</f>
        <v>#N/A</v>
      </c>
      <c r="H394" s="2"/>
      <c r="I394" s="17">
        <v>523</v>
      </c>
      <c r="J394" s="18" t="s">
        <v>1398</v>
      </c>
      <c r="K394" s="18" t="s">
        <v>1400</v>
      </c>
      <c r="L394" s="17">
        <v>3657608</v>
      </c>
      <c r="M394" s="18" t="s">
        <v>90</v>
      </c>
      <c r="N394" s="18" t="s">
        <v>606</v>
      </c>
      <c r="O394" s="18" t="s">
        <v>1401</v>
      </c>
      <c r="P394" t="e">
        <f t="shared" si="6"/>
        <v>#N/A</v>
      </c>
    </row>
    <row r="395" spans="1:16" ht="15.75" x14ac:dyDescent="0.25">
      <c r="A395">
        <f>VLOOKUP($B394,$Q$8:MS1368,3,FALSE)</f>
        <v>2</v>
      </c>
      <c r="B395" s="7">
        <f>B394</f>
        <v>175</v>
      </c>
      <c r="C395"/>
      <c r="D395" s="1">
        <v>2</v>
      </c>
      <c r="E395" t="e">
        <f>VLOOKUP($H395,$I$8:O1402,2,FALSE)</f>
        <v>#N/A</v>
      </c>
      <c r="F395" s="1" t="e">
        <f>VLOOKUP($H395,$I$8:P1302,3,FALSE)</f>
        <v>#N/A</v>
      </c>
      <c r="G395" t="e">
        <f>VLOOKUP($H395,$I$8:Q1302,4,FALSE)</f>
        <v>#N/A</v>
      </c>
      <c r="H395" s="2"/>
      <c r="I395" s="17">
        <v>531</v>
      </c>
      <c r="J395" s="18" t="s">
        <v>1402</v>
      </c>
      <c r="K395" s="18" t="s">
        <v>1403</v>
      </c>
      <c r="L395" s="17">
        <v>4004313</v>
      </c>
      <c r="M395" s="18" t="s">
        <v>90</v>
      </c>
      <c r="N395" s="18" t="s">
        <v>606</v>
      </c>
      <c r="O395" s="18" t="s">
        <v>227</v>
      </c>
      <c r="P395" t="e">
        <f t="shared" si="6"/>
        <v>#N/A</v>
      </c>
    </row>
    <row r="396" spans="1:16" ht="15.75" x14ac:dyDescent="0.25">
      <c r="B396" s="7">
        <f>B394</f>
        <v>175</v>
      </c>
      <c r="C396"/>
      <c r="D396" s="1">
        <v>3</v>
      </c>
      <c r="E396" t="e">
        <f>VLOOKUP($H396,$I$8:O1403,2,FALSE)</f>
        <v>#N/A</v>
      </c>
      <c r="F396" s="1" t="e">
        <f>VLOOKUP($H396,$I$8:P1303,3,FALSE)</f>
        <v>#N/A</v>
      </c>
      <c r="G396" t="e">
        <f>VLOOKUP($H396,$I$8:Q1303,4,FALSE)</f>
        <v>#N/A</v>
      </c>
      <c r="H396" s="2"/>
      <c r="I396" s="17">
        <v>534</v>
      </c>
      <c r="J396" s="18" t="s">
        <v>1404</v>
      </c>
      <c r="K396" s="18" t="s">
        <v>1405</v>
      </c>
      <c r="L396" s="17">
        <v>3652203</v>
      </c>
      <c r="M396" s="18" t="s">
        <v>90</v>
      </c>
      <c r="N396" s="18" t="s">
        <v>1406</v>
      </c>
      <c r="O396" s="18" t="s">
        <v>1407</v>
      </c>
      <c r="P396" t="e">
        <f t="shared" si="6"/>
        <v>#N/A</v>
      </c>
    </row>
    <row r="397" spans="1:16" ht="15.75" x14ac:dyDescent="0.25">
      <c r="B397" s="7">
        <f>+B394</f>
        <v>175</v>
      </c>
      <c r="C397"/>
      <c r="D397" s="1">
        <v>4</v>
      </c>
      <c r="E397" t="e">
        <f>VLOOKUP($H397,$I$8:O1404,2,FALSE)</f>
        <v>#N/A</v>
      </c>
      <c r="F397" s="1" t="e">
        <f>VLOOKUP($H397,$I$8:P1304,3,FALSE)</f>
        <v>#N/A</v>
      </c>
      <c r="G397" t="e">
        <f>VLOOKUP($H397,$I$8:Q1304,4,FALSE)</f>
        <v>#N/A</v>
      </c>
      <c r="H397" s="2"/>
      <c r="I397" s="17">
        <v>1014</v>
      </c>
      <c r="J397" s="18" t="s">
        <v>1408</v>
      </c>
      <c r="K397" s="18" t="s">
        <v>1409</v>
      </c>
      <c r="L397" s="17">
        <v>3993441</v>
      </c>
      <c r="M397" s="18" t="s">
        <v>90</v>
      </c>
      <c r="N397" s="18" t="s">
        <v>476</v>
      </c>
      <c r="O397" s="18" t="s">
        <v>1410</v>
      </c>
      <c r="P397" t="e">
        <f t="shared" si="6"/>
        <v>#N/A</v>
      </c>
    </row>
    <row r="398" spans="1:16" x14ac:dyDescent="0.25">
      <c r="B398" s="1"/>
      <c r="D398" s="1"/>
      <c r="E398" s="1"/>
      <c r="G398" s="1"/>
      <c r="I398" s="17">
        <v>1034</v>
      </c>
      <c r="J398" s="18" t="s">
        <v>1411</v>
      </c>
      <c r="K398" s="18" t="s">
        <v>1412</v>
      </c>
      <c r="L398" s="17">
        <v>3667409</v>
      </c>
      <c r="M398" s="18" t="s">
        <v>90</v>
      </c>
      <c r="N398" s="18" t="s">
        <v>476</v>
      </c>
      <c r="O398" s="18" t="s">
        <v>1413</v>
      </c>
      <c r="P398" t="e">
        <f t="shared" si="6"/>
        <v>#N/A</v>
      </c>
    </row>
    <row r="399" spans="1:16" ht="15.75" x14ac:dyDescent="0.25">
      <c r="A399" t="str">
        <f>VLOOKUP($B399,$Q$8:MS1372,2,FALSE)</f>
        <v>Hedmark Skikrets  lag 3</v>
      </c>
      <c r="B399" s="7">
        <f>Q86</f>
        <v>221</v>
      </c>
      <c r="C399" t="str">
        <f>VLOOKUP($B399,$Q$8:MU1372,4,FALSE)</f>
        <v>J 16 år</v>
      </c>
      <c r="D399" s="1">
        <v>1</v>
      </c>
      <c r="E399" t="e">
        <f>VLOOKUP($H399,$I$8:O1406,2,FALSE)</f>
        <v>#N/A</v>
      </c>
      <c r="F399" s="1" t="e">
        <f>VLOOKUP($H399,$I$8:P1306,3,FALSE)</f>
        <v>#N/A</v>
      </c>
      <c r="G399" t="e">
        <f>VLOOKUP($H399,$I$8:Q1306,4,FALSE)</f>
        <v>#N/A</v>
      </c>
      <c r="H399" s="2"/>
      <c r="I399" s="17">
        <v>1042</v>
      </c>
      <c r="J399" s="18" t="s">
        <v>1414</v>
      </c>
      <c r="K399" s="18" t="s">
        <v>55</v>
      </c>
      <c r="L399" s="17">
        <v>3632247</v>
      </c>
      <c r="M399" s="18" t="s">
        <v>90</v>
      </c>
      <c r="N399" s="18" t="s">
        <v>476</v>
      </c>
      <c r="O399" s="18" t="s">
        <v>1415</v>
      </c>
      <c r="P399" t="e">
        <f t="shared" si="6"/>
        <v>#N/A</v>
      </c>
    </row>
    <row r="400" spans="1:16" ht="15.75" x14ac:dyDescent="0.25">
      <c r="A400">
        <f>VLOOKUP($B399,$Q$8:MS1373,3,FALSE)</f>
        <v>3</v>
      </c>
      <c r="B400" s="7">
        <f>B399</f>
        <v>221</v>
      </c>
      <c r="C400"/>
      <c r="D400" s="1">
        <v>2</v>
      </c>
      <c r="E400" t="e">
        <f>VLOOKUP($H400,$I$8:O1407,2,FALSE)</f>
        <v>#N/A</v>
      </c>
      <c r="F400" s="1" t="e">
        <f>VLOOKUP($H400,$I$8:P1307,3,FALSE)</f>
        <v>#N/A</v>
      </c>
      <c r="G400" t="e">
        <f>VLOOKUP($H400,$I$8:Q1307,4,FALSE)</f>
        <v>#N/A</v>
      </c>
      <c r="H400" s="2"/>
      <c r="I400" s="17">
        <v>1043</v>
      </c>
      <c r="J400" s="18" t="s">
        <v>1416</v>
      </c>
      <c r="K400" s="18" t="s">
        <v>1417</v>
      </c>
      <c r="L400" s="17">
        <v>3731130</v>
      </c>
      <c r="M400" s="18" t="s">
        <v>90</v>
      </c>
      <c r="N400" s="18" t="s">
        <v>476</v>
      </c>
      <c r="O400" s="18" t="s">
        <v>1418</v>
      </c>
      <c r="P400" t="e">
        <f t="shared" si="6"/>
        <v>#N/A</v>
      </c>
    </row>
    <row r="401" spans="1:16" ht="15.75" x14ac:dyDescent="0.25">
      <c r="B401" s="7">
        <f>B399</f>
        <v>221</v>
      </c>
      <c r="C401"/>
      <c r="D401" s="1">
        <v>3</v>
      </c>
      <c r="E401" t="e">
        <f>VLOOKUP($H401,$I$8:O1408,2,FALSE)</f>
        <v>#N/A</v>
      </c>
      <c r="F401" s="1" t="e">
        <f>VLOOKUP($H401,$I$8:P1308,3,FALSE)</f>
        <v>#N/A</v>
      </c>
      <c r="G401" t="e">
        <f>VLOOKUP($H401,$I$8:Q1308,4,FALSE)</f>
        <v>#N/A</v>
      </c>
      <c r="H401" s="2"/>
      <c r="I401" s="17">
        <v>1050</v>
      </c>
      <c r="J401" s="18" t="s">
        <v>1144</v>
      </c>
      <c r="K401" s="18" t="s">
        <v>1419</v>
      </c>
      <c r="L401" s="17">
        <v>3352226</v>
      </c>
      <c r="M401" s="18" t="s">
        <v>90</v>
      </c>
      <c r="N401" s="18" t="s">
        <v>476</v>
      </c>
      <c r="O401" s="18" t="s">
        <v>1420</v>
      </c>
      <c r="P401" t="e">
        <f t="shared" si="6"/>
        <v>#N/A</v>
      </c>
    </row>
    <row r="402" spans="1:16" ht="15.75" x14ac:dyDescent="0.25">
      <c r="B402" s="7">
        <f>+B399</f>
        <v>221</v>
      </c>
      <c r="C402"/>
      <c r="D402" s="1">
        <v>4</v>
      </c>
      <c r="E402" t="e">
        <f>VLOOKUP($H402,$I$8:O1409,2,FALSE)</f>
        <v>#N/A</v>
      </c>
      <c r="F402" s="1" t="e">
        <f>VLOOKUP($H402,$I$8:P1309,3,FALSE)</f>
        <v>#N/A</v>
      </c>
      <c r="G402" t="e">
        <f>VLOOKUP($H402,$I$8:Q1309,4,FALSE)</f>
        <v>#N/A</v>
      </c>
      <c r="H402" s="2"/>
      <c r="I402" s="17">
        <v>1072</v>
      </c>
      <c r="J402" s="18" t="s">
        <v>1421</v>
      </c>
      <c r="K402" s="18" t="s">
        <v>30</v>
      </c>
      <c r="L402" s="17">
        <v>3937414</v>
      </c>
      <c r="M402" s="18" t="s">
        <v>90</v>
      </c>
      <c r="N402" s="18" t="s">
        <v>476</v>
      </c>
      <c r="O402" s="18" t="s">
        <v>1361</v>
      </c>
      <c r="P402" t="e">
        <f t="shared" si="6"/>
        <v>#N/A</v>
      </c>
    </row>
    <row r="403" spans="1:16" x14ac:dyDescent="0.25">
      <c r="B403" s="1"/>
      <c r="D403" s="1"/>
      <c r="E403" s="1"/>
      <c r="G403" s="1"/>
      <c r="I403" s="17">
        <v>1082</v>
      </c>
      <c r="J403" s="18" t="s">
        <v>1422</v>
      </c>
      <c r="K403" s="18" t="s">
        <v>1423</v>
      </c>
      <c r="L403" s="17">
        <v>3633815</v>
      </c>
      <c r="M403" s="18" t="s">
        <v>90</v>
      </c>
      <c r="N403" s="18" t="s">
        <v>476</v>
      </c>
      <c r="O403" s="18" t="s">
        <v>1424</v>
      </c>
      <c r="P403" t="e">
        <f t="shared" si="6"/>
        <v>#N/A</v>
      </c>
    </row>
    <row r="404" spans="1:16" ht="15.75" x14ac:dyDescent="0.25">
      <c r="A404" t="str">
        <f>VLOOKUP($B404,$Q$8:MS1377,2,FALSE)</f>
        <v>Hedmark Skikrets  lag 4</v>
      </c>
      <c r="B404" s="7">
        <f>Q87</f>
        <v>223</v>
      </c>
      <c r="C404" t="str">
        <f>VLOOKUP($B404,$Q$8:MU1377,4,FALSE)</f>
        <v>J 16 år</v>
      </c>
      <c r="D404" s="1">
        <v>1</v>
      </c>
      <c r="E404" t="e">
        <f>VLOOKUP($H404,$I$8:O1411,2,FALSE)</f>
        <v>#N/A</v>
      </c>
      <c r="F404" s="1" t="e">
        <f>VLOOKUP($H404,$I$8:P1311,3,FALSE)</f>
        <v>#N/A</v>
      </c>
      <c r="G404" t="e">
        <f>VLOOKUP($H404,$I$8:Q1311,4,FALSE)</f>
        <v>#N/A</v>
      </c>
      <c r="H404" s="2"/>
      <c r="I404" s="17">
        <v>1115</v>
      </c>
      <c r="J404" s="18" t="s">
        <v>1425</v>
      </c>
      <c r="K404" s="18" t="s">
        <v>92</v>
      </c>
      <c r="L404" s="17">
        <v>3632403</v>
      </c>
      <c r="M404" s="18" t="s">
        <v>90</v>
      </c>
      <c r="N404" s="18" t="s">
        <v>476</v>
      </c>
      <c r="O404" s="18" t="s">
        <v>1426</v>
      </c>
      <c r="P404" t="e">
        <f t="shared" si="6"/>
        <v>#N/A</v>
      </c>
    </row>
    <row r="405" spans="1:16" ht="15.75" x14ac:dyDescent="0.25">
      <c r="A405">
        <f>VLOOKUP($B404,$Q$8:MS1378,3,FALSE)</f>
        <v>4</v>
      </c>
      <c r="B405" s="7">
        <f>B404</f>
        <v>223</v>
      </c>
      <c r="C405"/>
      <c r="D405" s="1">
        <v>2</v>
      </c>
      <c r="E405" t="e">
        <f>VLOOKUP($H405,$I$8:O1412,2,FALSE)</f>
        <v>#N/A</v>
      </c>
      <c r="F405" s="1" t="e">
        <f>VLOOKUP($H405,$I$8:P1312,3,FALSE)</f>
        <v>#N/A</v>
      </c>
      <c r="G405" t="e">
        <f>VLOOKUP($H405,$I$8:Q1312,4,FALSE)</f>
        <v>#N/A</v>
      </c>
      <c r="H405" s="2"/>
      <c r="I405" s="17">
        <v>1117</v>
      </c>
      <c r="J405" s="18" t="s">
        <v>1427</v>
      </c>
      <c r="K405" s="18" t="s">
        <v>1428</v>
      </c>
      <c r="L405" s="17">
        <v>3825973</v>
      </c>
      <c r="M405" s="18" t="s">
        <v>90</v>
      </c>
      <c r="N405" s="18" t="s">
        <v>476</v>
      </c>
      <c r="O405" s="18" t="s">
        <v>1429</v>
      </c>
      <c r="P405" t="e">
        <f t="shared" si="6"/>
        <v>#N/A</v>
      </c>
    </row>
    <row r="406" spans="1:16" ht="15.75" x14ac:dyDescent="0.25">
      <c r="B406" s="7">
        <f>B404</f>
        <v>223</v>
      </c>
      <c r="C406"/>
      <c r="D406" s="1">
        <v>3</v>
      </c>
      <c r="E406" t="e">
        <f>VLOOKUP($H406,$I$8:O1413,2,FALSE)</f>
        <v>#N/A</v>
      </c>
      <c r="F406" s="1" t="e">
        <f>VLOOKUP($H406,$I$8:P1313,3,FALSE)</f>
        <v>#N/A</v>
      </c>
      <c r="G406" t="e">
        <f>VLOOKUP($H406,$I$8:Q1313,4,FALSE)</f>
        <v>#N/A</v>
      </c>
      <c r="H406" s="2"/>
      <c r="I406" s="17">
        <v>1119</v>
      </c>
      <c r="J406" s="18" t="s">
        <v>1430</v>
      </c>
      <c r="K406" s="18" t="s">
        <v>1431</v>
      </c>
      <c r="L406" s="17">
        <v>3914249</v>
      </c>
      <c r="M406" s="18" t="s">
        <v>90</v>
      </c>
      <c r="N406" s="18" t="s">
        <v>476</v>
      </c>
      <c r="O406" s="18" t="s">
        <v>1432</v>
      </c>
      <c r="P406" t="e">
        <f t="shared" si="6"/>
        <v>#N/A</v>
      </c>
    </row>
    <row r="407" spans="1:16" ht="15.75" x14ac:dyDescent="0.25">
      <c r="B407" s="7">
        <f>+B404</f>
        <v>223</v>
      </c>
      <c r="C407"/>
      <c r="D407" s="1">
        <v>4</v>
      </c>
      <c r="E407" t="e">
        <f>VLOOKUP($H407,$I$8:O1414,2,FALSE)</f>
        <v>#N/A</v>
      </c>
      <c r="F407" s="1" t="e">
        <f>VLOOKUP($H407,$I$8:P1314,3,FALSE)</f>
        <v>#N/A</v>
      </c>
      <c r="G407" t="e">
        <f>VLOOKUP($H407,$I$8:Q1314,4,FALSE)</f>
        <v>#N/A</v>
      </c>
      <c r="H407" s="2"/>
      <c r="I407" s="17">
        <v>1123</v>
      </c>
      <c r="J407" s="18" t="s">
        <v>1433</v>
      </c>
      <c r="K407" s="18" t="s">
        <v>98</v>
      </c>
      <c r="L407" s="17">
        <v>3975042</v>
      </c>
      <c r="M407" s="18" t="s">
        <v>90</v>
      </c>
      <c r="N407" s="18" t="s">
        <v>476</v>
      </c>
      <c r="O407" s="18" t="s">
        <v>1434</v>
      </c>
      <c r="P407" t="e">
        <f t="shared" si="6"/>
        <v>#N/A</v>
      </c>
    </row>
    <row r="408" spans="1:16" x14ac:dyDescent="0.25">
      <c r="B408" s="1"/>
      <c r="D408" s="1"/>
      <c r="E408" s="1"/>
      <c r="G408" s="1"/>
      <c r="I408" s="17">
        <v>1129</v>
      </c>
      <c r="J408" s="18" t="s">
        <v>1435</v>
      </c>
      <c r="K408" s="18" t="s">
        <v>1436</v>
      </c>
      <c r="L408" s="17">
        <v>3640745</v>
      </c>
      <c r="M408" s="18" t="s">
        <v>90</v>
      </c>
      <c r="N408" s="18" t="s">
        <v>476</v>
      </c>
      <c r="O408" s="18" t="s">
        <v>1437</v>
      </c>
      <c r="P408" t="e">
        <f t="shared" si="6"/>
        <v>#N/A</v>
      </c>
    </row>
    <row r="409" spans="1:16" ht="15.75" x14ac:dyDescent="0.25">
      <c r="A409" t="str">
        <f>VLOOKUP($B409,$Q$8:MS1382,2,FALSE)</f>
        <v>Hedmark Skikrets  lag 5</v>
      </c>
      <c r="B409" s="7">
        <f>Q88</f>
        <v>226</v>
      </c>
      <c r="C409" t="str">
        <f>VLOOKUP($B409,$Q$8:MU1382,4,FALSE)</f>
        <v>J 16 år</v>
      </c>
      <c r="D409" s="1">
        <v>1</v>
      </c>
      <c r="E409" t="e">
        <f>VLOOKUP($H409,$I$8:O1416,2,FALSE)</f>
        <v>#N/A</v>
      </c>
      <c r="F409" s="1" t="e">
        <f>VLOOKUP($H409,$I$8:P1316,3,FALSE)</f>
        <v>#N/A</v>
      </c>
      <c r="G409" t="e">
        <f>VLOOKUP($H409,$I$8:Q1316,4,FALSE)</f>
        <v>#N/A</v>
      </c>
      <c r="H409" s="2"/>
      <c r="I409" s="17">
        <v>1130</v>
      </c>
      <c r="J409" s="18" t="s">
        <v>1438</v>
      </c>
      <c r="K409" s="18" t="s">
        <v>115</v>
      </c>
      <c r="L409" s="17">
        <v>3996428</v>
      </c>
      <c r="M409" s="18" t="s">
        <v>90</v>
      </c>
      <c r="N409" s="18" t="s">
        <v>476</v>
      </c>
      <c r="O409" s="18" t="s">
        <v>1439</v>
      </c>
      <c r="P409" t="e">
        <f t="shared" si="6"/>
        <v>#N/A</v>
      </c>
    </row>
    <row r="410" spans="1:16" ht="15.75" x14ac:dyDescent="0.25">
      <c r="A410">
        <f>VLOOKUP($B409,$Q$8:MS1383,3,FALSE)</f>
        <v>5</v>
      </c>
      <c r="B410" s="7">
        <f>B409</f>
        <v>226</v>
      </c>
      <c r="C410"/>
      <c r="D410" s="1">
        <v>2</v>
      </c>
      <c r="E410" t="e">
        <f>VLOOKUP($H410,$I$8:O1417,2,FALSE)</f>
        <v>#N/A</v>
      </c>
      <c r="F410" s="1" t="e">
        <f>VLOOKUP($H410,$I$8:P1317,3,FALSE)</f>
        <v>#N/A</v>
      </c>
      <c r="G410" t="e">
        <f>VLOOKUP($H410,$I$8:Q1317,4,FALSE)</f>
        <v>#N/A</v>
      </c>
      <c r="H410" s="2"/>
      <c r="I410" s="17">
        <v>1136</v>
      </c>
      <c r="J410" s="18" t="s">
        <v>1440</v>
      </c>
      <c r="K410" s="18" t="s">
        <v>1441</v>
      </c>
      <c r="L410" s="17">
        <v>3632767</v>
      </c>
      <c r="M410" s="18" t="s">
        <v>90</v>
      </c>
      <c r="N410" s="18" t="s">
        <v>476</v>
      </c>
      <c r="O410" s="18" t="s">
        <v>233</v>
      </c>
      <c r="P410" t="e">
        <f t="shared" si="6"/>
        <v>#N/A</v>
      </c>
    </row>
    <row r="411" spans="1:16" ht="15.75" x14ac:dyDescent="0.25">
      <c r="B411" s="7">
        <f>B409</f>
        <v>226</v>
      </c>
      <c r="C411"/>
      <c r="D411" s="1">
        <v>3</v>
      </c>
      <c r="E411" t="e">
        <f>VLOOKUP($H411,$I$8:O1418,2,FALSE)</f>
        <v>#N/A</v>
      </c>
      <c r="F411" s="1" t="e">
        <f>VLOOKUP($H411,$I$8:P1318,3,FALSE)</f>
        <v>#N/A</v>
      </c>
      <c r="G411" t="e">
        <f>VLOOKUP($H411,$I$8:Q1318,4,FALSE)</f>
        <v>#N/A</v>
      </c>
      <c r="H411" s="2"/>
      <c r="I411" s="17">
        <v>1151</v>
      </c>
      <c r="J411" s="18" t="s">
        <v>1442</v>
      </c>
      <c r="K411" s="18" t="s">
        <v>1443</v>
      </c>
      <c r="L411" s="17">
        <v>3827961</v>
      </c>
      <c r="M411" s="18" t="s">
        <v>90</v>
      </c>
      <c r="N411" s="18" t="s">
        <v>476</v>
      </c>
      <c r="O411" s="18"/>
      <c r="P411" t="e">
        <f t="shared" si="6"/>
        <v>#N/A</v>
      </c>
    </row>
    <row r="412" spans="1:16" ht="15.75" x14ac:dyDescent="0.25">
      <c r="B412" s="7">
        <f>+B409</f>
        <v>226</v>
      </c>
      <c r="C412"/>
      <c r="D412" s="1">
        <v>4</v>
      </c>
      <c r="E412" t="e">
        <f>VLOOKUP($H412,$I$8:O1419,2,FALSE)</f>
        <v>#N/A</v>
      </c>
      <c r="F412" s="1" t="e">
        <f>VLOOKUP($H412,$I$8:P1319,3,FALSE)</f>
        <v>#N/A</v>
      </c>
      <c r="G412" t="e">
        <f>VLOOKUP($H412,$I$8:Q1319,4,FALSE)</f>
        <v>#N/A</v>
      </c>
      <c r="H412" s="2"/>
      <c r="I412" s="17">
        <v>1167</v>
      </c>
      <c r="J412" s="18" t="s">
        <v>1444</v>
      </c>
      <c r="K412" s="18" t="s">
        <v>1445</v>
      </c>
      <c r="L412" s="17">
        <v>3659729</v>
      </c>
      <c r="M412" s="18" t="s">
        <v>90</v>
      </c>
      <c r="N412" s="18" t="s">
        <v>476</v>
      </c>
      <c r="O412" s="18" t="s">
        <v>1446</v>
      </c>
      <c r="P412" t="e">
        <f t="shared" si="6"/>
        <v>#N/A</v>
      </c>
    </row>
    <row r="413" spans="1:16" x14ac:dyDescent="0.25">
      <c r="B413" s="1"/>
      <c r="D413" s="1"/>
      <c r="E413" s="1"/>
      <c r="G413" s="1"/>
      <c r="I413" s="17">
        <v>1181</v>
      </c>
      <c r="J413" s="18" t="s">
        <v>1447</v>
      </c>
      <c r="K413" s="18" t="s">
        <v>1417</v>
      </c>
      <c r="L413" s="17">
        <v>4005682</v>
      </c>
      <c r="M413" s="18" t="s">
        <v>90</v>
      </c>
      <c r="N413" s="18" t="s">
        <v>476</v>
      </c>
      <c r="O413" s="18" t="s">
        <v>1448</v>
      </c>
      <c r="P413" t="e">
        <f t="shared" si="6"/>
        <v>#N/A</v>
      </c>
    </row>
    <row r="414" spans="1:16" ht="15.75" x14ac:dyDescent="0.25">
      <c r="A414" t="str">
        <f>VLOOKUP($B414,$Q$8:MS1387,2,FALSE)</f>
        <v>Hedmark Skikrets  lag 6</v>
      </c>
      <c r="B414" s="7">
        <f>Q89</f>
        <v>230</v>
      </c>
      <c r="C414" t="str">
        <f>VLOOKUP($B414,$Q$8:MU1387,4,FALSE)</f>
        <v>J 16 år</v>
      </c>
      <c r="D414" s="1">
        <v>1</v>
      </c>
      <c r="E414" t="e">
        <f>VLOOKUP($H414,$I$8:O1421,2,FALSE)</f>
        <v>#N/A</v>
      </c>
      <c r="F414" s="1" t="e">
        <f>VLOOKUP($H414,$I$8:P1321,3,FALSE)</f>
        <v>#N/A</v>
      </c>
      <c r="G414" t="e">
        <f>VLOOKUP($H414,$I$8:Q1321,4,FALSE)</f>
        <v>#N/A</v>
      </c>
      <c r="H414" s="2"/>
      <c r="I414" s="17">
        <v>1182</v>
      </c>
      <c r="J414" s="18" t="s">
        <v>1449</v>
      </c>
      <c r="K414" s="18" t="s">
        <v>1450</v>
      </c>
      <c r="L414" s="17">
        <v>3808904</v>
      </c>
      <c r="M414" s="18" t="s">
        <v>90</v>
      </c>
      <c r="N414" s="18" t="s">
        <v>476</v>
      </c>
      <c r="O414" s="18" t="s">
        <v>1451</v>
      </c>
      <c r="P414" t="e">
        <f t="shared" si="6"/>
        <v>#N/A</v>
      </c>
    </row>
    <row r="415" spans="1:16" ht="15.75" x14ac:dyDescent="0.25">
      <c r="A415">
        <f>VLOOKUP($B414,$Q$8:MS1388,3,FALSE)</f>
        <v>6</v>
      </c>
      <c r="B415" s="7">
        <f>B414</f>
        <v>230</v>
      </c>
      <c r="C415"/>
      <c r="D415" s="1">
        <v>2</v>
      </c>
      <c r="E415" t="e">
        <f>VLOOKUP($H415,$I$8:O1422,2,FALSE)</f>
        <v>#N/A</v>
      </c>
      <c r="F415" s="1" t="e">
        <f>VLOOKUP($H415,$I$8:P1322,3,FALSE)</f>
        <v>#N/A</v>
      </c>
      <c r="G415" t="e">
        <f>VLOOKUP($H415,$I$8:Q1322,4,FALSE)</f>
        <v>#N/A</v>
      </c>
      <c r="H415" s="2"/>
      <c r="I415" s="17">
        <v>1195</v>
      </c>
      <c r="J415" s="18" t="s">
        <v>488</v>
      </c>
      <c r="K415" s="18" t="s">
        <v>1452</v>
      </c>
      <c r="L415" s="17">
        <v>4024600</v>
      </c>
      <c r="M415" s="18" t="s">
        <v>90</v>
      </c>
      <c r="N415" s="18" t="s">
        <v>476</v>
      </c>
      <c r="O415" s="18" t="s">
        <v>1453</v>
      </c>
      <c r="P415" t="e">
        <f t="shared" si="6"/>
        <v>#N/A</v>
      </c>
    </row>
    <row r="416" spans="1:16" ht="15.75" x14ac:dyDescent="0.25">
      <c r="B416" s="7">
        <f>B414</f>
        <v>230</v>
      </c>
      <c r="C416"/>
      <c r="D416" s="1">
        <v>3</v>
      </c>
      <c r="E416" t="e">
        <f>VLOOKUP($H416,$I$8:O1423,2,FALSE)</f>
        <v>#N/A</v>
      </c>
      <c r="F416" s="1" t="e">
        <f>VLOOKUP($H416,$I$8:P1323,3,FALSE)</f>
        <v>#N/A</v>
      </c>
      <c r="G416" t="e">
        <f>VLOOKUP($H416,$I$8:Q1323,4,FALSE)</f>
        <v>#N/A</v>
      </c>
      <c r="H416" s="2"/>
      <c r="I416" s="17">
        <v>1205</v>
      </c>
      <c r="J416" s="18" t="s">
        <v>1454</v>
      </c>
      <c r="K416" s="18" t="s">
        <v>1455</v>
      </c>
      <c r="L416" s="17">
        <v>3635133</v>
      </c>
      <c r="M416" s="18" t="s">
        <v>90</v>
      </c>
      <c r="N416" s="18" t="s">
        <v>476</v>
      </c>
      <c r="O416" s="18" t="s">
        <v>1456</v>
      </c>
      <c r="P416" t="e">
        <f t="shared" si="6"/>
        <v>#N/A</v>
      </c>
    </row>
    <row r="417" spans="1:16" ht="15.75" x14ac:dyDescent="0.25">
      <c r="B417" s="7">
        <f>+B414</f>
        <v>230</v>
      </c>
      <c r="C417"/>
      <c r="D417" s="1">
        <v>4</v>
      </c>
      <c r="E417" t="e">
        <f>VLOOKUP($H417,$I$8:O1424,2,FALSE)</f>
        <v>#N/A</v>
      </c>
      <c r="F417" s="1" t="e">
        <f>VLOOKUP($H417,$I$8:P1324,3,FALSE)</f>
        <v>#N/A</v>
      </c>
      <c r="G417" t="e">
        <f>VLOOKUP($H417,$I$8:Q1324,4,FALSE)</f>
        <v>#N/A</v>
      </c>
      <c r="H417" s="2"/>
      <c r="I417" s="17">
        <v>1227</v>
      </c>
      <c r="J417" s="18" t="s">
        <v>1457</v>
      </c>
      <c r="K417" s="18" t="s">
        <v>1458</v>
      </c>
      <c r="L417" s="17">
        <v>3630860</v>
      </c>
      <c r="M417" s="18" t="s">
        <v>90</v>
      </c>
      <c r="N417" s="18" t="s">
        <v>475</v>
      </c>
      <c r="O417" s="18" t="s">
        <v>1459</v>
      </c>
      <c r="P417" t="e">
        <f t="shared" si="6"/>
        <v>#N/A</v>
      </c>
    </row>
    <row r="418" spans="1:16" x14ac:dyDescent="0.25">
      <c r="B418" s="1"/>
      <c r="D418" s="1"/>
      <c r="E418" s="1"/>
      <c r="G418" s="1"/>
      <c r="I418" s="17">
        <v>1229</v>
      </c>
      <c r="J418" s="18" t="s">
        <v>1460</v>
      </c>
      <c r="K418" s="18" t="s">
        <v>1461</v>
      </c>
      <c r="L418" s="17">
        <v>3675303</v>
      </c>
      <c r="M418" s="18" t="s">
        <v>90</v>
      </c>
      <c r="N418" s="18" t="s">
        <v>475</v>
      </c>
      <c r="O418" s="18" t="s">
        <v>1462</v>
      </c>
      <c r="P418" t="e">
        <f t="shared" si="6"/>
        <v>#N/A</v>
      </c>
    </row>
    <row r="419" spans="1:16" ht="15.75" x14ac:dyDescent="0.25">
      <c r="A419" t="str">
        <f>VLOOKUP($B419,$Q$8:MS1392,2,FALSE)</f>
        <v>Hedmark Skikrets  lag 7</v>
      </c>
      <c r="B419" s="7">
        <f>Q90</f>
        <v>234</v>
      </c>
      <c r="C419" t="str">
        <f>VLOOKUP($B419,$Q$8:MU1392,4,FALSE)</f>
        <v>J 16 år</v>
      </c>
      <c r="D419" s="1">
        <v>1</v>
      </c>
      <c r="E419" t="e">
        <f>VLOOKUP($H419,$I$8:O1426,2,FALSE)</f>
        <v>#N/A</v>
      </c>
      <c r="F419" s="1" t="e">
        <f>VLOOKUP($H419,$I$8:P1326,3,FALSE)</f>
        <v>#N/A</v>
      </c>
      <c r="G419" t="e">
        <f>VLOOKUP($H419,$I$8:Q1326,4,FALSE)</f>
        <v>#N/A</v>
      </c>
      <c r="H419" s="2"/>
      <c r="I419" s="17">
        <v>1236</v>
      </c>
      <c r="J419" s="18" t="s">
        <v>1463</v>
      </c>
      <c r="K419" s="18" t="s">
        <v>1464</v>
      </c>
      <c r="L419" s="17">
        <v>3637113</v>
      </c>
      <c r="M419" s="18" t="s">
        <v>90</v>
      </c>
      <c r="N419" s="18" t="s">
        <v>475</v>
      </c>
      <c r="O419" s="18" t="s">
        <v>1465</v>
      </c>
      <c r="P419" t="e">
        <f t="shared" si="6"/>
        <v>#N/A</v>
      </c>
    </row>
    <row r="420" spans="1:16" ht="15.75" x14ac:dyDescent="0.25">
      <c r="A420">
        <f>VLOOKUP($B419,$Q$8:MS1393,3,FALSE)</f>
        <v>7</v>
      </c>
      <c r="B420" s="7">
        <f>B419</f>
        <v>234</v>
      </c>
      <c r="C420"/>
      <c r="D420" s="1">
        <v>2</v>
      </c>
      <c r="E420" t="e">
        <f>VLOOKUP($H420,$I$8:O1427,2,FALSE)</f>
        <v>#N/A</v>
      </c>
      <c r="F420" s="1" t="e">
        <f>VLOOKUP($H420,$I$8:P1327,3,FALSE)</f>
        <v>#N/A</v>
      </c>
      <c r="G420" t="e">
        <f>VLOOKUP($H420,$I$8:Q1327,4,FALSE)</f>
        <v>#N/A</v>
      </c>
      <c r="H420" s="2"/>
      <c r="I420" s="17">
        <v>1263</v>
      </c>
      <c r="J420" s="18" t="s">
        <v>1466</v>
      </c>
      <c r="K420" s="18" t="s">
        <v>1467</v>
      </c>
      <c r="L420" s="17">
        <v>3671476</v>
      </c>
      <c r="M420" s="18" t="s">
        <v>90</v>
      </c>
      <c r="N420" s="18" t="s">
        <v>475</v>
      </c>
      <c r="O420" s="18" t="s">
        <v>1468</v>
      </c>
      <c r="P420" t="e">
        <f t="shared" si="6"/>
        <v>#N/A</v>
      </c>
    </row>
    <row r="421" spans="1:16" ht="15.75" x14ac:dyDescent="0.25">
      <c r="B421" s="7">
        <f>B419</f>
        <v>234</v>
      </c>
      <c r="C421"/>
      <c r="D421" s="1">
        <v>3</v>
      </c>
      <c r="E421" t="e">
        <f>VLOOKUP($H421,$I$8:O1428,2,FALSE)</f>
        <v>#N/A</v>
      </c>
      <c r="F421" s="1" t="e">
        <f>VLOOKUP($H421,$I$8:P1328,3,FALSE)</f>
        <v>#N/A</v>
      </c>
      <c r="G421" t="e">
        <f>VLOOKUP($H421,$I$8:Q1328,4,FALSE)</f>
        <v>#N/A</v>
      </c>
      <c r="H421" s="2"/>
      <c r="I421" s="17">
        <v>1274</v>
      </c>
      <c r="J421" s="18" t="s">
        <v>1469</v>
      </c>
      <c r="K421" s="18" t="s">
        <v>1470</v>
      </c>
      <c r="L421" s="17">
        <v>3636032</v>
      </c>
      <c r="M421" s="18" t="s">
        <v>90</v>
      </c>
      <c r="N421" s="18" t="s">
        <v>475</v>
      </c>
      <c r="O421" s="18" t="s">
        <v>1465</v>
      </c>
      <c r="P421" t="e">
        <f t="shared" si="6"/>
        <v>#N/A</v>
      </c>
    </row>
    <row r="422" spans="1:16" ht="15.75" x14ac:dyDescent="0.25">
      <c r="B422" s="7">
        <f>+B419</f>
        <v>234</v>
      </c>
      <c r="C422"/>
      <c r="D422" s="1">
        <v>4</v>
      </c>
      <c r="E422" t="e">
        <f>VLOOKUP($H422,$I$8:O1429,2,FALSE)</f>
        <v>#N/A</v>
      </c>
      <c r="F422" s="1" t="e">
        <f>VLOOKUP($H422,$I$8:P1329,3,FALSE)</f>
        <v>#N/A</v>
      </c>
      <c r="G422" t="e">
        <f>VLOOKUP($H422,$I$8:Q1329,4,FALSE)</f>
        <v>#N/A</v>
      </c>
      <c r="H422" s="2"/>
      <c r="I422" s="17">
        <v>1277</v>
      </c>
      <c r="J422" s="18" t="s">
        <v>1471</v>
      </c>
      <c r="K422" s="18" t="s">
        <v>1472</v>
      </c>
      <c r="L422" s="17">
        <v>3658424</v>
      </c>
      <c r="M422" s="18" t="s">
        <v>90</v>
      </c>
      <c r="N422" s="18" t="s">
        <v>475</v>
      </c>
      <c r="O422" s="18" t="s">
        <v>1473</v>
      </c>
      <c r="P422" t="e">
        <f t="shared" si="6"/>
        <v>#N/A</v>
      </c>
    </row>
    <row r="423" spans="1:16" x14ac:dyDescent="0.25">
      <c r="B423" s="1"/>
      <c r="D423" s="1"/>
      <c r="E423" s="1"/>
      <c r="G423" s="1"/>
      <c r="I423" s="17">
        <v>1315</v>
      </c>
      <c r="J423" s="18" t="s">
        <v>1474</v>
      </c>
      <c r="K423" s="18" t="s">
        <v>1475</v>
      </c>
      <c r="L423" s="17">
        <v>3805660</v>
      </c>
      <c r="M423" s="18" t="s">
        <v>90</v>
      </c>
      <c r="N423" s="18" t="s">
        <v>475</v>
      </c>
      <c r="O423" s="18" t="s">
        <v>1476</v>
      </c>
      <c r="P423" t="e">
        <f t="shared" si="6"/>
        <v>#N/A</v>
      </c>
    </row>
    <row r="424" spans="1:16" ht="15.75" x14ac:dyDescent="0.25">
      <c r="A424" t="str">
        <f>VLOOKUP($B424,$Q$8:MS1397,2,FALSE)</f>
        <v>Hedmark Skikrets  lag 8</v>
      </c>
      <c r="B424" s="7">
        <f>Q91</f>
        <v>241</v>
      </c>
      <c r="C424" t="str">
        <f>VLOOKUP($B424,$Q$8:MU1397,4,FALSE)</f>
        <v>J 16 år</v>
      </c>
      <c r="D424" s="1">
        <v>1</v>
      </c>
      <c r="E424" t="e">
        <f>VLOOKUP($H424,$I$8:O1431,2,FALSE)</f>
        <v>#N/A</v>
      </c>
      <c r="F424" s="1" t="e">
        <f>VLOOKUP($H424,$I$8:P1331,3,FALSE)</f>
        <v>#N/A</v>
      </c>
      <c r="G424" t="e">
        <f>VLOOKUP($H424,$I$8:Q1331,4,FALSE)</f>
        <v>#N/A</v>
      </c>
      <c r="H424" s="2"/>
      <c r="I424" s="17">
        <v>1327</v>
      </c>
      <c r="J424" s="18" t="s">
        <v>1477</v>
      </c>
      <c r="K424" s="18" t="s">
        <v>1478</v>
      </c>
      <c r="L424" s="17">
        <v>3635067</v>
      </c>
      <c r="M424" s="18" t="s">
        <v>90</v>
      </c>
      <c r="N424" s="18" t="s">
        <v>475</v>
      </c>
      <c r="O424" s="18" t="s">
        <v>1479</v>
      </c>
      <c r="P424" t="e">
        <f t="shared" si="6"/>
        <v>#N/A</v>
      </c>
    </row>
    <row r="425" spans="1:16" ht="15.75" x14ac:dyDescent="0.25">
      <c r="A425">
        <f>VLOOKUP($B424,$Q$8:MS1398,3,FALSE)</f>
        <v>8</v>
      </c>
      <c r="B425" s="7">
        <f>B424</f>
        <v>241</v>
      </c>
      <c r="C425"/>
      <c r="D425" s="1">
        <v>2</v>
      </c>
      <c r="E425" t="e">
        <f>VLOOKUP($H425,$I$8:O1432,2,FALSE)</f>
        <v>#N/A</v>
      </c>
      <c r="F425" s="1" t="e">
        <f>VLOOKUP($H425,$I$8:P1332,3,FALSE)</f>
        <v>#N/A</v>
      </c>
      <c r="G425" t="e">
        <f>VLOOKUP($H425,$I$8:Q1332,4,FALSE)</f>
        <v>#N/A</v>
      </c>
      <c r="H425" s="2"/>
      <c r="I425" s="17">
        <v>1329</v>
      </c>
      <c r="J425" s="18" t="s">
        <v>770</v>
      </c>
      <c r="K425" s="18" t="s">
        <v>1480</v>
      </c>
      <c r="L425" s="17">
        <v>3914082</v>
      </c>
      <c r="M425" s="18" t="s">
        <v>90</v>
      </c>
      <c r="N425" s="18" t="s">
        <v>475</v>
      </c>
      <c r="O425" s="18" t="s">
        <v>1481</v>
      </c>
      <c r="P425" t="e">
        <f t="shared" si="6"/>
        <v>#N/A</v>
      </c>
    </row>
    <row r="426" spans="1:16" ht="15.75" x14ac:dyDescent="0.25">
      <c r="B426" s="7">
        <f>B424</f>
        <v>241</v>
      </c>
      <c r="C426"/>
      <c r="D426" s="1">
        <v>3</v>
      </c>
      <c r="E426" t="e">
        <f>VLOOKUP($H426,$I$8:O1433,2,FALSE)</f>
        <v>#N/A</v>
      </c>
      <c r="F426" s="1" t="e">
        <f>VLOOKUP($H426,$I$8:P1333,3,FALSE)</f>
        <v>#N/A</v>
      </c>
      <c r="G426" t="e">
        <f>VLOOKUP($H426,$I$8:Q1333,4,FALSE)</f>
        <v>#N/A</v>
      </c>
      <c r="H426" s="2"/>
      <c r="I426" s="17">
        <v>1333</v>
      </c>
      <c r="J426" s="18" t="s">
        <v>1003</v>
      </c>
      <c r="K426" s="18" t="s">
        <v>1482</v>
      </c>
      <c r="L426" s="17">
        <v>3640554</v>
      </c>
      <c r="M426" s="18" t="s">
        <v>90</v>
      </c>
      <c r="N426" s="18" t="s">
        <v>475</v>
      </c>
      <c r="O426" s="18" t="s">
        <v>1483</v>
      </c>
      <c r="P426" t="e">
        <f t="shared" si="6"/>
        <v>#N/A</v>
      </c>
    </row>
    <row r="427" spans="1:16" ht="15.75" x14ac:dyDescent="0.25">
      <c r="B427" s="7">
        <f>+B424</f>
        <v>241</v>
      </c>
      <c r="C427"/>
      <c r="D427" s="1">
        <v>4</v>
      </c>
      <c r="E427" t="e">
        <f>VLOOKUP($H427,$I$8:O1434,2,FALSE)</f>
        <v>#N/A</v>
      </c>
      <c r="F427" s="1" t="e">
        <f>VLOOKUP($H427,$I$8:P1334,3,FALSE)</f>
        <v>#N/A</v>
      </c>
      <c r="G427" t="e">
        <f>VLOOKUP($H427,$I$8:Q1334,4,FALSE)</f>
        <v>#N/A</v>
      </c>
      <c r="H427" s="2"/>
      <c r="I427" s="17">
        <v>1339</v>
      </c>
      <c r="J427" s="18" t="s">
        <v>1017</v>
      </c>
      <c r="K427" s="18" t="s">
        <v>1200</v>
      </c>
      <c r="L427" s="17">
        <v>4021564</v>
      </c>
      <c r="M427" s="18" t="s">
        <v>90</v>
      </c>
      <c r="N427" s="18" t="s">
        <v>475</v>
      </c>
      <c r="O427" s="18" t="s">
        <v>1484</v>
      </c>
      <c r="P427" t="e">
        <f t="shared" si="6"/>
        <v>#N/A</v>
      </c>
    </row>
    <row r="428" spans="1:16" x14ac:dyDescent="0.25">
      <c r="B428" s="1"/>
      <c r="D428" s="1"/>
      <c r="E428" s="1"/>
      <c r="G428" s="1"/>
      <c r="I428" s="17">
        <v>1358</v>
      </c>
      <c r="J428" s="18" t="s">
        <v>686</v>
      </c>
      <c r="K428" s="18" t="s">
        <v>1485</v>
      </c>
      <c r="L428" s="17">
        <v>3652534</v>
      </c>
      <c r="M428" s="18" t="s">
        <v>90</v>
      </c>
      <c r="N428" s="18" t="s">
        <v>475</v>
      </c>
      <c r="O428" s="18" t="s">
        <v>1486</v>
      </c>
      <c r="P428" t="e">
        <f t="shared" si="6"/>
        <v>#N/A</v>
      </c>
    </row>
    <row r="429" spans="1:16" ht="15.75" x14ac:dyDescent="0.25">
      <c r="A429" t="str">
        <f>VLOOKUP($B429,$Q$8:MS1402,2,FALSE)</f>
        <v>Hedmark Skikrets  lag 1</v>
      </c>
      <c r="B429" s="7">
        <f>Q92</f>
        <v>6</v>
      </c>
      <c r="C429" t="str">
        <f>VLOOKUP($B429,$Q$8:MU1402,4,FALSE)</f>
        <v>G 16 år</v>
      </c>
      <c r="D429" s="1">
        <v>1</v>
      </c>
      <c r="E429" t="e">
        <f>VLOOKUP($H429,$I$8:O1436,2,FALSE)</f>
        <v>#N/A</v>
      </c>
      <c r="F429" s="1" t="e">
        <f>VLOOKUP($H429,$I$8:P1336,3,FALSE)</f>
        <v>#N/A</v>
      </c>
      <c r="G429" t="e">
        <f>VLOOKUP($H429,$I$8:Q1336,4,FALSE)</f>
        <v>#N/A</v>
      </c>
      <c r="H429" s="2"/>
      <c r="I429" s="17">
        <v>1377</v>
      </c>
      <c r="J429" s="18" t="s">
        <v>1487</v>
      </c>
      <c r="K429" s="18" t="s">
        <v>1488</v>
      </c>
      <c r="L429" s="17">
        <v>5656</v>
      </c>
      <c r="M429" s="18" t="s">
        <v>90</v>
      </c>
      <c r="N429" s="18" t="s">
        <v>475</v>
      </c>
      <c r="O429" s="18" t="s">
        <v>1489</v>
      </c>
      <c r="P429" t="e">
        <f t="shared" si="6"/>
        <v>#N/A</v>
      </c>
    </row>
    <row r="430" spans="1:16" ht="15.75" x14ac:dyDescent="0.25">
      <c r="A430">
        <f>VLOOKUP($B429,$Q$8:MS1403,3,FALSE)</f>
        <v>1</v>
      </c>
      <c r="B430" s="7">
        <f>B429</f>
        <v>6</v>
      </c>
      <c r="C430"/>
      <c r="D430" s="1">
        <v>2</v>
      </c>
      <c r="E430" t="e">
        <f>VLOOKUP($H430,$I$8:O1437,2,FALSE)</f>
        <v>#N/A</v>
      </c>
      <c r="F430" s="1" t="e">
        <f>VLOOKUP($H430,$I$8:P1337,3,FALSE)</f>
        <v>#N/A</v>
      </c>
      <c r="G430" t="e">
        <f>VLOOKUP($H430,$I$8:Q1337,4,FALSE)</f>
        <v>#N/A</v>
      </c>
      <c r="H430" s="2"/>
      <c r="I430" s="17">
        <v>1380</v>
      </c>
      <c r="J430" s="18" t="s">
        <v>1490</v>
      </c>
      <c r="K430" s="18" t="s">
        <v>1491</v>
      </c>
      <c r="L430" s="17">
        <v>3694049</v>
      </c>
      <c r="M430" s="18" t="s">
        <v>90</v>
      </c>
      <c r="N430" s="18" t="s">
        <v>475</v>
      </c>
      <c r="O430" s="18" t="s">
        <v>1492</v>
      </c>
      <c r="P430" t="e">
        <f t="shared" si="6"/>
        <v>#N/A</v>
      </c>
    </row>
    <row r="431" spans="1:16" ht="15.75" x14ac:dyDescent="0.25">
      <c r="B431" s="7">
        <f>B429</f>
        <v>6</v>
      </c>
      <c r="C431"/>
      <c r="D431" s="1">
        <v>3</v>
      </c>
      <c r="E431" t="e">
        <f>VLOOKUP($H431,$I$8:O1438,2,FALSE)</f>
        <v>#N/A</v>
      </c>
      <c r="F431" s="1" t="e">
        <f>VLOOKUP($H431,$I$8:P1338,3,FALSE)</f>
        <v>#N/A</v>
      </c>
      <c r="G431" t="e">
        <f>VLOOKUP($H431,$I$8:Q1338,4,FALSE)</f>
        <v>#N/A</v>
      </c>
      <c r="H431" s="2"/>
      <c r="I431" s="17">
        <v>1394</v>
      </c>
      <c r="J431" s="18" t="s">
        <v>1490</v>
      </c>
      <c r="K431" s="18" t="s">
        <v>1200</v>
      </c>
      <c r="L431" s="17">
        <v>4021879</v>
      </c>
      <c r="M431" s="18" t="s">
        <v>90</v>
      </c>
      <c r="N431" s="18" t="s">
        <v>475</v>
      </c>
      <c r="O431" s="18" t="s">
        <v>899</v>
      </c>
      <c r="P431" t="e">
        <f t="shared" si="6"/>
        <v>#N/A</v>
      </c>
    </row>
    <row r="432" spans="1:16" ht="15.75" x14ac:dyDescent="0.25">
      <c r="B432" s="7">
        <f>+B429</f>
        <v>6</v>
      </c>
      <c r="C432"/>
      <c r="D432" s="1">
        <v>4</v>
      </c>
      <c r="E432" t="e">
        <f>VLOOKUP($H432,$I$8:O1439,2,FALSE)</f>
        <v>#N/A</v>
      </c>
      <c r="F432" s="1" t="e">
        <f>VLOOKUP($H432,$I$8:P1339,3,FALSE)</f>
        <v>#N/A</v>
      </c>
      <c r="G432" t="e">
        <f>VLOOKUP($H432,$I$8:Q1339,4,FALSE)</f>
        <v>#N/A</v>
      </c>
      <c r="H432" s="2"/>
      <c r="I432" s="17">
        <v>1402</v>
      </c>
      <c r="J432" s="18" t="s">
        <v>1362</v>
      </c>
      <c r="K432" s="18" t="s">
        <v>1493</v>
      </c>
      <c r="L432" s="17">
        <v>3655321</v>
      </c>
      <c r="M432" s="18" t="s">
        <v>90</v>
      </c>
      <c r="N432" s="18" t="s">
        <v>475</v>
      </c>
      <c r="O432" s="18" t="s">
        <v>1494</v>
      </c>
      <c r="P432" t="e">
        <f t="shared" si="6"/>
        <v>#N/A</v>
      </c>
    </row>
    <row r="433" spans="1:16" x14ac:dyDescent="0.25">
      <c r="B433" s="1"/>
      <c r="D433" s="1"/>
      <c r="E433" s="1"/>
      <c r="G433" s="1"/>
      <c r="I433" s="17">
        <v>1403</v>
      </c>
      <c r="J433" s="18" t="s">
        <v>1225</v>
      </c>
      <c r="K433" s="18" t="s">
        <v>1495</v>
      </c>
      <c r="L433" s="17">
        <v>3802188</v>
      </c>
      <c r="M433" s="18" t="s">
        <v>90</v>
      </c>
      <c r="N433" s="18" t="s">
        <v>475</v>
      </c>
      <c r="O433" s="18" t="s">
        <v>274</v>
      </c>
      <c r="P433" t="e">
        <f t="shared" si="6"/>
        <v>#N/A</v>
      </c>
    </row>
    <row r="434" spans="1:16" ht="15.75" x14ac:dyDescent="0.25">
      <c r="A434" t="str">
        <f>VLOOKUP($B434,$Q$8:MS1407,2,FALSE)</f>
        <v>Hedmark Skikrets  lag 2</v>
      </c>
      <c r="B434" s="7">
        <f>Q93</f>
        <v>22</v>
      </c>
      <c r="C434" t="str">
        <f>VLOOKUP($B434,$Q$8:MU1407,4,FALSE)</f>
        <v>G 16 år</v>
      </c>
      <c r="D434" s="1">
        <v>1</v>
      </c>
      <c r="E434" t="e">
        <f>VLOOKUP($H434,$I$8:O1441,2,FALSE)</f>
        <v>#N/A</v>
      </c>
      <c r="F434" s="1" t="e">
        <f>VLOOKUP($H434,$I$8:P1341,3,FALSE)</f>
        <v>#N/A</v>
      </c>
      <c r="G434" t="e">
        <f>VLOOKUP($H434,$I$8:Q1341,4,FALSE)</f>
        <v>#N/A</v>
      </c>
      <c r="H434" s="2"/>
      <c r="I434" s="17">
        <v>1429</v>
      </c>
      <c r="J434" s="18" t="s">
        <v>1496</v>
      </c>
      <c r="K434" s="18" t="s">
        <v>1497</v>
      </c>
      <c r="L434" s="17">
        <v>3912367</v>
      </c>
      <c r="M434" s="18" t="s">
        <v>90</v>
      </c>
      <c r="N434" s="18" t="s">
        <v>475</v>
      </c>
      <c r="O434" s="18" t="s">
        <v>249</v>
      </c>
      <c r="P434" t="e">
        <f t="shared" si="6"/>
        <v>#N/A</v>
      </c>
    </row>
    <row r="435" spans="1:16" ht="15.75" x14ac:dyDescent="0.25">
      <c r="A435">
        <f>VLOOKUP($B434,$Q$8:MS1408,3,FALSE)</f>
        <v>2</v>
      </c>
      <c r="B435" s="7">
        <f>B434</f>
        <v>22</v>
      </c>
      <c r="C435"/>
      <c r="D435" s="1">
        <v>2</v>
      </c>
      <c r="E435" t="e">
        <f>VLOOKUP($H435,$I$8:O1442,2,FALSE)</f>
        <v>#N/A</v>
      </c>
      <c r="F435" s="1" t="e">
        <f>VLOOKUP($H435,$I$8:P1342,3,FALSE)</f>
        <v>#N/A</v>
      </c>
      <c r="G435" t="e">
        <f>VLOOKUP($H435,$I$8:Q1342,4,FALSE)</f>
        <v>#N/A</v>
      </c>
      <c r="H435" s="2"/>
      <c r="I435" s="17">
        <v>1434</v>
      </c>
      <c r="J435" s="18" t="s">
        <v>1398</v>
      </c>
      <c r="K435" s="18" t="s">
        <v>78</v>
      </c>
      <c r="L435" s="17">
        <v>3642196</v>
      </c>
      <c r="M435" s="18" t="s">
        <v>90</v>
      </c>
      <c r="N435" s="18" t="s">
        <v>475</v>
      </c>
      <c r="O435" s="18" t="s">
        <v>1498</v>
      </c>
      <c r="P435" t="e">
        <f t="shared" si="6"/>
        <v>#N/A</v>
      </c>
    </row>
    <row r="436" spans="1:16" ht="15.75" x14ac:dyDescent="0.25">
      <c r="B436" s="7">
        <f>B434</f>
        <v>22</v>
      </c>
      <c r="C436"/>
      <c r="D436" s="1">
        <v>3</v>
      </c>
      <c r="E436" t="e">
        <f>VLOOKUP($H436,$I$8:O1443,2,FALSE)</f>
        <v>#N/A</v>
      </c>
      <c r="F436" s="1" t="e">
        <f>VLOOKUP($H436,$I$8:P1343,3,FALSE)</f>
        <v>#N/A</v>
      </c>
      <c r="G436" t="e">
        <f>VLOOKUP($H436,$I$8:Q1343,4,FALSE)</f>
        <v>#N/A</v>
      </c>
      <c r="H436" s="2"/>
      <c r="I436" s="17">
        <v>1438</v>
      </c>
      <c r="J436" s="18" t="s">
        <v>1499</v>
      </c>
      <c r="K436" s="18" t="s">
        <v>1500</v>
      </c>
      <c r="L436" s="17">
        <v>3725611</v>
      </c>
      <c r="M436" s="18" t="s">
        <v>90</v>
      </c>
      <c r="N436" s="18" t="s">
        <v>475</v>
      </c>
      <c r="O436" s="18" t="s">
        <v>1501</v>
      </c>
      <c r="P436" t="e">
        <f t="shared" si="6"/>
        <v>#N/A</v>
      </c>
    </row>
    <row r="437" spans="1:16" ht="15.75" x14ac:dyDescent="0.25">
      <c r="B437" s="7">
        <f>+B434</f>
        <v>22</v>
      </c>
      <c r="C437"/>
      <c r="D437" s="1">
        <v>4</v>
      </c>
      <c r="E437" t="e">
        <f>VLOOKUP($H437,$I$8:O1444,2,FALSE)</f>
        <v>#N/A</v>
      </c>
      <c r="F437" s="1" t="e">
        <f>VLOOKUP($H437,$I$8:P1344,3,FALSE)</f>
        <v>#N/A</v>
      </c>
      <c r="G437" t="e">
        <f>VLOOKUP($H437,$I$8:Q1344,4,FALSE)</f>
        <v>#N/A</v>
      </c>
      <c r="H437" s="2"/>
      <c r="I437" s="17">
        <v>1462</v>
      </c>
      <c r="J437" s="18" t="s">
        <v>1490</v>
      </c>
      <c r="K437" s="18" t="s">
        <v>1502</v>
      </c>
      <c r="L437" s="17">
        <v>4704</v>
      </c>
      <c r="M437" s="18" t="s">
        <v>90</v>
      </c>
      <c r="N437" s="18" t="s">
        <v>475</v>
      </c>
      <c r="O437" s="18" t="s">
        <v>1503</v>
      </c>
      <c r="P437" t="e">
        <f t="shared" si="6"/>
        <v>#N/A</v>
      </c>
    </row>
    <row r="438" spans="1:16" x14ac:dyDescent="0.25">
      <c r="B438" s="1"/>
      <c r="D438" s="1"/>
      <c r="E438" s="1"/>
      <c r="G438" s="1"/>
      <c r="I438" s="17">
        <v>1463</v>
      </c>
      <c r="J438" s="18" t="s">
        <v>1504</v>
      </c>
      <c r="K438" s="18" t="s">
        <v>54</v>
      </c>
      <c r="L438" s="17">
        <v>3723111</v>
      </c>
      <c r="M438" s="18" t="s">
        <v>90</v>
      </c>
      <c r="N438" s="18" t="s">
        <v>475</v>
      </c>
      <c r="O438" s="18" t="s">
        <v>317</v>
      </c>
      <c r="P438" t="e">
        <f t="shared" si="6"/>
        <v>#N/A</v>
      </c>
    </row>
    <row r="439" spans="1:16" ht="15.75" x14ac:dyDescent="0.25">
      <c r="A439" t="str">
        <f>VLOOKUP($B439,$Q$8:MS1412,2,FALSE)</f>
        <v>Hedmark Skikrets  lag 3</v>
      </c>
      <c r="B439" s="7">
        <f>Q94</f>
        <v>38</v>
      </c>
      <c r="C439" t="str">
        <f>VLOOKUP($B439,$Q$8:MU1412,4,FALSE)</f>
        <v>G 16 år</v>
      </c>
      <c r="D439" s="1">
        <v>1</v>
      </c>
      <c r="E439" t="e">
        <f>VLOOKUP($H439,$I$8:O1446,2,FALSE)</f>
        <v>#N/A</v>
      </c>
      <c r="F439" s="1" t="e">
        <f>VLOOKUP($H439,$I$8:P1346,3,FALSE)</f>
        <v>#N/A</v>
      </c>
      <c r="G439" t="e">
        <f>VLOOKUP($H439,$I$8:Q1346,4,FALSE)</f>
        <v>#N/A</v>
      </c>
      <c r="H439" s="2"/>
      <c r="I439" s="17">
        <v>9</v>
      </c>
      <c r="J439" s="18" t="s">
        <v>1505</v>
      </c>
      <c r="K439" s="18" t="s">
        <v>24</v>
      </c>
      <c r="L439" s="17">
        <v>3919057</v>
      </c>
      <c r="M439" s="18" t="s">
        <v>101</v>
      </c>
      <c r="N439" s="18" t="s">
        <v>481</v>
      </c>
      <c r="O439" s="18" t="s">
        <v>218</v>
      </c>
      <c r="P439" t="e">
        <f t="shared" si="6"/>
        <v>#N/A</v>
      </c>
    </row>
    <row r="440" spans="1:16" ht="15.75" x14ac:dyDescent="0.25">
      <c r="A440">
        <f>VLOOKUP($B439,$Q$8:MS1413,3,FALSE)</f>
        <v>3</v>
      </c>
      <c r="B440" s="7">
        <f>B439</f>
        <v>38</v>
      </c>
      <c r="C440"/>
      <c r="D440" s="1">
        <v>2</v>
      </c>
      <c r="E440" t="e">
        <f>VLOOKUP($H440,$I$8:O1447,2,FALSE)</f>
        <v>#N/A</v>
      </c>
      <c r="F440" s="1" t="e">
        <f>VLOOKUP($H440,$I$8:P1347,3,FALSE)</f>
        <v>#N/A</v>
      </c>
      <c r="G440" t="e">
        <f>VLOOKUP($H440,$I$8:Q1347,4,FALSE)</f>
        <v>#N/A</v>
      </c>
      <c r="H440" s="2"/>
      <c r="I440" s="17">
        <v>21</v>
      </c>
      <c r="J440" s="18" t="s">
        <v>599</v>
      </c>
      <c r="K440" s="18" t="s">
        <v>106</v>
      </c>
      <c r="L440" s="17">
        <v>3639598</v>
      </c>
      <c r="M440" s="18" t="s">
        <v>101</v>
      </c>
      <c r="N440" s="18" t="s">
        <v>481</v>
      </c>
      <c r="O440" s="18" t="s">
        <v>1506</v>
      </c>
      <c r="P440" t="e">
        <f t="shared" si="6"/>
        <v>#N/A</v>
      </c>
    </row>
    <row r="441" spans="1:16" ht="15.75" x14ac:dyDescent="0.25">
      <c r="B441" s="7">
        <f>B439</f>
        <v>38</v>
      </c>
      <c r="C441"/>
      <c r="D441" s="1">
        <v>3</v>
      </c>
      <c r="E441" t="e">
        <f>VLOOKUP($H441,$I$8:O1448,2,FALSE)</f>
        <v>#N/A</v>
      </c>
      <c r="F441" s="1" t="e">
        <f>VLOOKUP($H441,$I$8:P1348,3,FALSE)</f>
        <v>#N/A</v>
      </c>
      <c r="G441" t="e">
        <f>VLOOKUP($H441,$I$8:Q1348,4,FALSE)</f>
        <v>#N/A</v>
      </c>
      <c r="H441" s="2"/>
      <c r="I441" s="17">
        <v>31</v>
      </c>
      <c r="J441" s="18" t="s">
        <v>1507</v>
      </c>
      <c r="K441" s="18" t="s">
        <v>1508</v>
      </c>
      <c r="L441" s="17">
        <v>3672151</v>
      </c>
      <c r="M441" s="18" t="s">
        <v>101</v>
      </c>
      <c r="N441" s="18" t="s">
        <v>481</v>
      </c>
      <c r="O441" s="18" t="s">
        <v>1509</v>
      </c>
      <c r="P441" t="e">
        <f t="shared" si="6"/>
        <v>#N/A</v>
      </c>
    </row>
    <row r="442" spans="1:16" ht="15.75" x14ac:dyDescent="0.25">
      <c r="B442" s="7">
        <f>+B439</f>
        <v>38</v>
      </c>
      <c r="C442"/>
      <c r="D442" s="1">
        <v>4</v>
      </c>
      <c r="E442" t="e">
        <f>VLOOKUP($H442,$I$8:O1449,2,FALSE)</f>
        <v>#N/A</v>
      </c>
      <c r="F442" s="1" t="e">
        <f>VLOOKUP($H442,$I$8:P1349,3,FALSE)</f>
        <v>#N/A</v>
      </c>
      <c r="G442" t="e">
        <f>VLOOKUP($H442,$I$8:Q1349,4,FALSE)</f>
        <v>#N/A</v>
      </c>
      <c r="H442" s="2"/>
      <c r="I442" s="17">
        <v>99</v>
      </c>
      <c r="J442" s="18" t="s">
        <v>1510</v>
      </c>
      <c r="K442" s="18" t="s">
        <v>1511</v>
      </c>
      <c r="L442" s="17">
        <v>3652724</v>
      </c>
      <c r="M442" s="18" t="s">
        <v>101</v>
      </c>
      <c r="N442" s="18" t="s">
        <v>481</v>
      </c>
      <c r="O442" s="18" t="s">
        <v>1512</v>
      </c>
      <c r="P442" t="e">
        <f t="shared" si="6"/>
        <v>#N/A</v>
      </c>
    </row>
    <row r="443" spans="1:16" x14ac:dyDescent="0.25">
      <c r="B443" s="1"/>
      <c r="D443" s="1"/>
      <c r="E443" s="1"/>
      <c r="G443" s="1"/>
      <c r="I443" s="17">
        <v>105</v>
      </c>
      <c r="J443" s="18" t="s">
        <v>1513</v>
      </c>
      <c r="K443" s="18" t="s">
        <v>1514</v>
      </c>
      <c r="L443" s="17">
        <v>3914801</v>
      </c>
      <c r="M443" s="18" t="s">
        <v>101</v>
      </c>
      <c r="N443" s="18" t="s">
        <v>481</v>
      </c>
      <c r="O443" s="18" t="s">
        <v>215</v>
      </c>
      <c r="P443" t="e">
        <f t="shared" si="6"/>
        <v>#N/A</v>
      </c>
    </row>
    <row r="444" spans="1:16" ht="15.75" x14ac:dyDescent="0.25">
      <c r="A444" t="str">
        <f>VLOOKUP($B444,$Q$8:MS1417,2,FALSE)</f>
        <v>Hedmark Skikrets  lag 4</v>
      </c>
      <c r="B444" s="7">
        <f>Q95</f>
        <v>43</v>
      </c>
      <c r="C444" t="str">
        <f>VLOOKUP($B444,$Q$8:MU1417,4,FALSE)</f>
        <v>G 16 år</v>
      </c>
      <c r="D444" s="1">
        <v>1</v>
      </c>
      <c r="E444" t="e">
        <f>VLOOKUP($H444,$I$8:O1451,2,FALSE)</f>
        <v>#N/A</v>
      </c>
      <c r="F444" s="1" t="e">
        <f>VLOOKUP($H444,$I$8:P1351,3,FALSE)</f>
        <v>#N/A</v>
      </c>
      <c r="G444" t="e">
        <f>VLOOKUP($H444,$I$8:Q1351,4,FALSE)</f>
        <v>#N/A</v>
      </c>
      <c r="H444" s="2"/>
      <c r="I444" s="17">
        <v>128</v>
      </c>
      <c r="J444" s="18" t="s">
        <v>1515</v>
      </c>
      <c r="K444" s="18" t="s">
        <v>1516</v>
      </c>
      <c r="L444" s="17">
        <v>3809738</v>
      </c>
      <c r="M444" s="18" t="s">
        <v>101</v>
      </c>
      <c r="N444" s="18" t="s">
        <v>481</v>
      </c>
      <c r="O444" s="18" t="s">
        <v>291</v>
      </c>
      <c r="P444" t="e">
        <f t="shared" si="6"/>
        <v>#N/A</v>
      </c>
    </row>
    <row r="445" spans="1:16" ht="15.75" x14ac:dyDescent="0.25">
      <c r="A445">
        <f>VLOOKUP($B444,$Q$8:MS1418,3,FALSE)</f>
        <v>4</v>
      </c>
      <c r="B445" s="7">
        <f>B444</f>
        <v>43</v>
      </c>
      <c r="C445"/>
      <c r="D445" s="1">
        <v>2</v>
      </c>
      <c r="E445" t="e">
        <f>VLOOKUP($H445,$I$8:O1452,2,FALSE)</f>
        <v>#N/A</v>
      </c>
      <c r="F445" s="1" t="e">
        <f>VLOOKUP($H445,$I$8:P1352,3,FALSE)</f>
        <v>#N/A</v>
      </c>
      <c r="G445" t="e">
        <f>VLOOKUP($H445,$I$8:Q1352,4,FALSE)</f>
        <v>#N/A</v>
      </c>
      <c r="H445" s="2"/>
      <c r="I445" s="17">
        <v>195</v>
      </c>
      <c r="J445" s="18" t="s">
        <v>1517</v>
      </c>
      <c r="K445" s="18" t="s">
        <v>107</v>
      </c>
      <c r="L445" s="17">
        <v>5630</v>
      </c>
      <c r="M445" s="18" t="s">
        <v>101</v>
      </c>
      <c r="N445" s="18" t="s">
        <v>481</v>
      </c>
      <c r="O445" s="18" t="s">
        <v>1518</v>
      </c>
      <c r="P445" t="e">
        <f t="shared" si="6"/>
        <v>#N/A</v>
      </c>
    </row>
    <row r="446" spans="1:16" ht="15.75" x14ac:dyDescent="0.25">
      <c r="B446" s="7">
        <f>B444</f>
        <v>43</v>
      </c>
      <c r="C446"/>
      <c r="D446" s="1">
        <v>3</v>
      </c>
      <c r="E446" t="e">
        <f>VLOOKUP($H446,$I$8:O1453,2,FALSE)</f>
        <v>#N/A</v>
      </c>
      <c r="F446" s="1" t="e">
        <f>VLOOKUP($H446,$I$8:P1353,3,FALSE)</f>
        <v>#N/A</v>
      </c>
      <c r="G446" t="e">
        <f>VLOOKUP($H446,$I$8:Q1353,4,FALSE)</f>
        <v>#N/A</v>
      </c>
      <c r="H446" s="2"/>
      <c r="I446" s="17">
        <v>315</v>
      </c>
      <c r="J446" s="18" t="s">
        <v>1519</v>
      </c>
      <c r="K446" s="18" t="s">
        <v>1520</v>
      </c>
      <c r="L446" s="17">
        <v>3778180</v>
      </c>
      <c r="M446" s="18" t="s">
        <v>101</v>
      </c>
      <c r="N446" s="18" t="s">
        <v>606</v>
      </c>
      <c r="O446" s="18" t="s">
        <v>1521</v>
      </c>
      <c r="P446" t="e">
        <f t="shared" si="6"/>
        <v>#N/A</v>
      </c>
    </row>
    <row r="447" spans="1:16" ht="15.75" x14ac:dyDescent="0.25">
      <c r="B447" s="7">
        <f>+B444</f>
        <v>43</v>
      </c>
      <c r="C447"/>
      <c r="D447" s="1">
        <v>4</v>
      </c>
      <c r="E447" t="e">
        <f>VLOOKUP($H447,$I$8:O1454,2,FALSE)</f>
        <v>#N/A</v>
      </c>
      <c r="F447" s="1" t="e">
        <f>VLOOKUP($H447,$I$8:P1354,3,FALSE)</f>
        <v>#N/A</v>
      </c>
      <c r="G447" t="e">
        <f>VLOOKUP($H447,$I$8:Q1354,4,FALSE)</f>
        <v>#N/A</v>
      </c>
      <c r="H447" s="2"/>
      <c r="I447" s="17">
        <v>376</v>
      </c>
      <c r="J447" s="18" t="s">
        <v>658</v>
      </c>
      <c r="K447" s="18" t="s">
        <v>1522</v>
      </c>
      <c r="L447" s="17">
        <v>3812120</v>
      </c>
      <c r="M447" s="18" t="s">
        <v>101</v>
      </c>
      <c r="N447" s="18" t="s">
        <v>606</v>
      </c>
      <c r="O447" s="18" t="s">
        <v>1523</v>
      </c>
      <c r="P447" t="e">
        <f t="shared" si="6"/>
        <v>#N/A</v>
      </c>
    </row>
    <row r="448" spans="1:16" x14ac:dyDescent="0.25">
      <c r="B448" s="1"/>
      <c r="D448" s="1"/>
      <c r="E448" s="1"/>
      <c r="G448" s="1"/>
      <c r="I448" s="17">
        <v>437</v>
      </c>
      <c r="J448" s="18" t="s">
        <v>1524</v>
      </c>
      <c r="K448" s="18" t="s">
        <v>1525</v>
      </c>
      <c r="L448" s="17">
        <v>4030748</v>
      </c>
      <c r="M448" s="18" t="s">
        <v>101</v>
      </c>
      <c r="N448" s="18" t="s">
        <v>606</v>
      </c>
      <c r="O448" s="18" t="s">
        <v>1526</v>
      </c>
      <c r="P448" t="e">
        <f t="shared" si="6"/>
        <v>#N/A</v>
      </c>
    </row>
    <row r="449" spans="1:16" ht="15.75" x14ac:dyDescent="0.25">
      <c r="A449" t="str">
        <f>VLOOKUP($B449,$Q$8:MS1422,2,FALSE)</f>
        <v>Hedmark Skikrets  lag 5</v>
      </c>
      <c r="B449" s="7">
        <f>Q96</f>
        <v>47</v>
      </c>
      <c r="C449" t="str">
        <f>VLOOKUP($B449,$Q$8:MU1422,4,FALSE)</f>
        <v>G 16 år</v>
      </c>
      <c r="D449" s="1">
        <v>1</v>
      </c>
      <c r="E449" t="e">
        <f>VLOOKUP($H449,$I$8:O1456,2,FALSE)</f>
        <v>#N/A</v>
      </c>
      <c r="F449" s="1" t="e">
        <f>VLOOKUP($H449,$I$8:P1356,3,FALSE)</f>
        <v>#N/A</v>
      </c>
      <c r="G449" t="e">
        <f>VLOOKUP($H449,$I$8:Q1356,4,FALSE)</f>
        <v>#N/A</v>
      </c>
      <c r="H449" s="2"/>
      <c r="I449" s="17">
        <v>449</v>
      </c>
      <c r="J449" s="18" t="s">
        <v>709</v>
      </c>
      <c r="K449" s="18" t="s">
        <v>1527</v>
      </c>
      <c r="L449" s="17">
        <v>4024683</v>
      </c>
      <c r="M449" s="18" t="s">
        <v>101</v>
      </c>
      <c r="N449" s="18" t="s">
        <v>606</v>
      </c>
      <c r="O449" s="18" t="s">
        <v>1528</v>
      </c>
      <c r="P449" t="e">
        <f t="shared" si="6"/>
        <v>#N/A</v>
      </c>
    </row>
    <row r="450" spans="1:16" ht="15.75" x14ac:dyDescent="0.25">
      <c r="A450">
        <f>VLOOKUP($B449,$Q$8:MS1423,3,FALSE)</f>
        <v>5</v>
      </c>
      <c r="B450" s="7">
        <f>B449</f>
        <v>47</v>
      </c>
      <c r="C450"/>
      <c r="D450" s="1">
        <v>2</v>
      </c>
      <c r="E450" t="e">
        <f>VLOOKUP($H450,$I$8:O1457,2,FALSE)</f>
        <v>#N/A</v>
      </c>
      <c r="F450" s="1" t="e">
        <f>VLOOKUP($H450,$I$8:P1357,3,FALSE)</f>
        <v>#N/A</v>
      </c>
      <c r="G450" t="e">
        <f>VLOOKUP($H450,$I$8:Q1357,4,FALSE)</f>
        <v>#N/A</v>
      </c>
      <c r="H450" s="2"/>
      <c r="I450" s="17">
        <v>512</v>
      </c>
      <c r="J450" s="18" t="s">
        <v>1529</v>
      </c>
      <c r="K450" s="18" t="s">
        <v>1530</v>
      </c>
      <c r="L450" s="17">
        <v>4019469</v>
      </c>
      <c r="M450" s="18" t="s">
        <v>101</v>
      </c>
      <c r="N450" s="18" t="s">
        <v>606</v>
      </c>
      <c r="O450" s="18" t="s">
        <v>1183</v>
      </c>
      <c r="P450" t="e">
        <f t="shared" si="6"/>
        <v>#N/A</v>
      </c>
    </row>
    <row r="451" spans="1:16" ht="15.75" x14ac:dyDescent="0.25">
      <c r="B451" s="7">
        <f>B449</f>
        <v>47</v>
      </c>
      <c r="C451"/>
      <c r="D451" s="1">
        <v>3</v>
      </c>
      <c r="E451" t="e">
        <f>VLOOKUP($H451,$I$8:O1458,2,FALSE)</f>
        <v>#N/A</v>
      </c>
      <c r="F451" s="1" t="e">
        <f>VLOOKUP($H451,$I$8:P1358,3,FALSE)</f>
        <v>#N/A</v>
      </c>
      <c r="G451" t="e">
        <f>VLOOKUP($H451,$I$8:Q1358,4,FALSE)</f>
        <v>#N/A</v>
      </c>
      <c r="H451" s="2"/>
      <c r="I451" s="17">
        <v>1098</v>
      </c>
      <c r="J451" s="18" t="s">
        <v>1531</v>
      </c>
      <c r="K451" s="18" t="s">
        <v>1532</v>
      </c>
      <c r="L451" s="17">
        <v>3915543</v>
      </c>
      <c r="M451" s="18" t="s">
        <v>101</v>
      </c>
      <c r="N451" s="18" t="s">
        <v>476</v>
      </c>
      <c r="O451" s="18" t="s">
        <v>628</v>
      </c>
      <c r="P451" t="e">
        <f t="shared" si="6"/>
        <v>#N/A</v>
      </c>
    </row>
    <row r="452" spans="1:16" ht="15.75" x14ac:dyDescent="0.25">
      <c r="B452" s="7">
        <f>+B449</f>
        <v>47</v>
      </c>
      <c r="C452"/>
      <c r="D452" s="1">
        <v>4</v>
      </c>
      <c r="E452" t="e">
        <f>VLOOKUP($H452,$I$8:O1459,2,FALSE)</f>
        <v>#N/A</v>
      </c>
      <c r="F452" s="1" t="e">
        <f>VLOOKUP($H452,$I$8:P1359,3,FALSE)</f>
        <v>#N/A</v>
      </c>
      <c r="G452" t="e">
        <f>VLOOKUP($H452,$I$8:Q1359,4,FALSE)</f>
        <v>#N/A</v>
      </c>
      <c r="H452" s="2"/>
      <c r="I452" s="17">
        <v>1139</v>
      </c>
      <c r="J452" s="18" t="s">
        <v>1533</v>
      </c>
      <c r="K452" s="18" t="s">
        <v>1534</v>
      </c>
      <c r="L452" s="17">
        <v>3572872</v>
      </c>
      <c r="M452" s="18" t="s">
        <v>101</v>
      </c>
      <c r="N452" s="18" t="s">
        <v>476</v>
      </c>
      <c r="O452" s="18" t="s">
        <v>1535</v>
      </c>
      <c r="P452" t="e">
        <f t="shared" si="6"/>
        <v>#N/A</v>
      </c>
    </row>
    <row r="453" spans="1:16" x14ac:dyDescent="0.25">
      <c r="B453" s="1"/>
      <c r="D453" s="1"/>
      <c r="E453" s="1"/>
      <c r="G453" s="1"/>
      <c r="I453" s="17">
        <v>1170</v>
      </c>
      <c r="J453" s="18" t="s">
        <v>1536</v>
      </c>
      <c r="K453" s="18" t="s">
        <v>1142</v>
      </c>
      <c r="L453" s="17">
        <v>5611</v>
      </c>
      <c r="M453" s="18" t="s">
        <v>101</v>
      </c>
      <c r="N453" s="18" t="s">
        <v>476</v>
      </c>
      <c r="O453" s="18" t="s">
        <v>676</v>
      </c>
      <c r="P453" t="e">
        <f t="shared" si="6"/>
        <v>#N/A</v>
      </c>
    </row>
    <row r="454" spans="1:16" ht="15.75" x14ac:dyDescent="0.25">
      <c r="A454" t="str">
        <f>VLOOKUP($B454,$Q$8:MS1427,2,FALSE)</f>
        <v>Hedmark Skikrets  lag 6</v>
      </c>
      <c r="B454" s="7">
        <f>Q97</f>
        <v>57</v>
      </c>
      <c r="C454" t="str">
        <f>VLOOKUP($B454,$Q$8:MU1427,4,FALSE)</f>
        <v>G 16 år</v>
      </c>
      <c r="D454" s="1">
        <v>1</v>
      </c>
      <c r="E454" t="e">
        <f>VLOOKUP($H454,$I$8:O1461,2,FALSE)</f>
        <v>#N/A</v>
      </c>
      <c r="F454" s="1" t="e">
        <f>VLOOKUP($H454,$I$8:P1361,3,FALSE)</f>
        <v>#N/A</v>
      </c>
      <c r="G454" t="e">
        <f>VLOOKUP($H454,$I$8:Q1361,4,FALSE)</f>
        <v>#N/A</v>
      </c>
      <c r="H454" s="2"/>
      <c r="I454" s="17">
        <v>1176</v>
      </c>
      <c r="J454" s="18" t="s">
        <v>1045</v>
      </c>
      <c r="K454" s="18" t="s">
        <v>92</v>
      </c>
      <c r="L454" s="17">
        <v>3706108</v>
      </c>
      <c r="M454" s="18" t="s">
        <v>101</v>
      </c>
      <c r="N454" s="18" t="s">
        <v>476</v>
      </c>
      <c r="O454" s="18" t="s">
        <v>1096</v>
      </c>
      <c r="P454" t="e">
        <f t="shared" si="6"/>
        <v>#N/A</v>
      </c>
    </row>
    <row r="455" spans="1:16" ht="15.75" x14ac:dyDescent="0.25">
      <c r="A455">
        <f>VLOOKUP($B454,$Q$8:MS1428,3,FALSE)</f>
        <v>6</v>
      </c>
      <c r="B455" s="7">
        <f>B454</f>
        <v>57</v>
      </c>
      <c r="C455"/>
      <c r="D455" s="1">
        <v>2</v>
      </c>
      <c r="E455" t="e">
        <f>VLOOKUP($H455,$I$8:O1462,2,FALSE)</f>
        <v>#N/A</v>
      </c>
      <c r="F455" s="1" t="e">
        <f>VLOOKUP($H455,$I$8:P1362,3,FALSE)</f>
        <v>#N/A</v>
      </c>
      <c r="G455" t="e">
        <f>VLOOKUP($H455,$I$8:Q1362,4,FALSE)</f>
        <v>#N/A</v>
      </c>
      <c r="H455" s="2"/>
      <c r="I455" s="17">
        <v>1299</v>
      </c>
      <c r="J455" s="18" t="s">
        <v>1537</v>
      </c>
      <c r="K455" s="18" t="s">
        <v>1538</v>
      </c>
      <c r="L455" s="17">
        <v>3922333</v>
      </c>
      <c r="M455" s="18" t="s">
        <v>101</v>
      </c>
      <c r="N455" s="18" t="s">
        <v>475</v>
      </c>
      <c r="O455" s="18" t="s">
        <v>1539</v>
      </c>
      <c r="P455" t="e">
        <f t="shared" si="6"/>
        <v>#N/A</v>
      </c>
    </row>
    <row r="456" spans="1:16" ht="15.75" x14ac:dyDescent="0.25">
      <c r="B456" s="7">
        <f>B454</f>
        <v>57</v>
      </c>
      <c r="C456"/>
      <c r="D456" s="1">
        <v>3</v>
      </c>
      <c r="E456" t="e">
        <f>VLOOKUP($H456,$I$8:O1463,2,FALSE)</f>
        <v>#N/A</v>
      </c>
      <c r="F456" s="1" t="e">
        <f>VLOOKUP($H456,$I$8:P1363,3,FALSE)</f>
        <v>#N/A</v>
      </c>
      <c r="G456" t="e">
        <f>VLOOKUP($H456,$I$8:Q1363,4,FALSE)</f>
        <v>#N/A</v>
      </c>
      <c r="H456" s="2"/>
      <c r="I456" s="17">
        <v>1318</v>
      </c>
      <c r="J456" s="18" t="s">
        <v>932</v>
      </c>
      <c r="K456" s="18" t="s">
        <v>1540</v>
      </c>
      <c r="L456" s="17">
        <v>5612</v>
      </c>
      <c r="M456" s="18" t="s">
        <v>101</v>
      </c>
      <c r="N456" s="18" t="s">
        <v>475</v>
      </c>
      <c r="O456" s="18" t="s">
        <v>1541</v>
      </c>
      <c r="P456" t="e">
        <f t="shared" si="6"/>
        <v>#N/A</v>
      </c>
    </row>
    <row r="457" spans="1:16" ht="15.75" x14ac:dyDescent="0.25">
      <c r="B457" s="7">
        <f>+B454</f>
        <v>57</v>
      </c>
      <c r="C457"/>
      <c r="D457" s="1">
        <v>4</v>
      </c>
      <c r="E457" t="e">
        <f>VLOOKUP($H457,$I$8:O1464,2,FALSE)</f>
        <v>#N/A</v>
      </c>
      <c r="F457" s="1" t="e">
        <f>VLOOKUP($H457,$I$8:P1364,3,FALSE)</f>
        <v>#N/A</v>
      </c>
      <c r="G457" t="e">
        <f>VLOOKUP($H457,$I$8:Q1364,4,FALSE)</f>
        <v>#N/A</v>
      </c>
      <c r="H457" s="2"/>
      <c r="I457" s="17">
        <v>1376</v>
      </c>
      <c r="J457" s="18" t="s">
        <v>1542</v>
      </c>
      <c r="K457" s="18" t="s">
        <v>102</v>
      </c>
      <c r="L457" s="17">
        <v>3910460</v>
      </c>
      <c r="M457" s="18" t="s">
        <v>101</v>
      </c>
      <c r="N457" s="18" t="s">
        <v>475</v>
      </c>
      <c r="O457" s="18" t="s">
        <v>1543</v>
      </c>
      <c r="P457" t="e">
        <f t="shared" ref="P457:P520" si="7">VLOOKUP(I457,$H$9:$H$999,1,FALSE)</f>
        <v>#N/A</v>
      </c>
    </row>
    <row r="458" spans="1:16" x14ac:dyDescent="0.25">
      <c r="B458" s="1"/>
      <c r="D458" s="1"/>
      <c r="E458" s="1"/>
      <c r="G458" s="1"/>
      <c r="I458" s="17">
        <v>1405</v>
      </c>
      <c r="J458" s="18" t="s">
        <v>1544</v>
      </c>
      <c r="K458" s="18" t="s">
        <v>104</v>
      </c>
      <c r="L458" s="17">
        <v>5601</v>
      </c>
      <c r="M458" s="18" t="s">
        <v>101</v>
      </c>
      <c r="N458" s="18" t="s">
        <v>475</v>
      </c>
      <c r="O458" s="18" t="s">
        <v>1545</v>
      </c>
      <c r="P458" t="e">
        <f t="shared" si="7"/>
        <v>#N/A</v>
      </c>
    </row>
    <row r="459" spans="1:16" ht="15.75" x14ac:dyDescent="0.25">
      <c r="A459" t="str">
        <f>VLOOKUP($B459,$Q$8:MS1432,2,FALSE)</f>
        <v>Hedmark Skikrets  lag 7</v>
      </c>
      <c r="B459" s="7">
        <f>Q98</f>
        <v>86</v>
      </c>
      <c r="C459" t="str">
        <f>VLOOKUP($B459,$Q$8:MU1432,4,FALSE)</f>
        <v>G 16 år</v>
      </c>
      <c r="D459" s="1">
        <v>1</v>
      </c>
      <c r="E459" t="e">
        <f>VLOOKUP($H459,$I$8:O1466,2,FALSE)</f>
        <v>#N/A</v>
      </c>
      <c r="F459" s="1" t="e">
        <f>VLOOKUP($H459,$I$8:P1366,3,FALSE)</f>
        <v>#N/A</v>
      </c>
      <c r="G459" t="e">
        <f>VLOOKUP($H459,$I$8:Q1366,4,FALSE)</f>
        <v>#N/A</v>
      </c>
      <c r="H459" s="2"/>
      <c r="I459" s="17">
        <v>1464</v>
      </c>
      <c r="J459" s="18" t="s">
        <v>1546</v>
      </c>
      <c r="K459" s="18" t="s">
        <v>185</v>
      </c>
      <c r="L459" s="17">
        <v>3926565</v>
      </c>
      <c r="M459" s="18" t="s">
        <v>101</v>
      </c>
      <c r="N459" s="18" t="s">
        <v>475</v>
      </c>
      <c r="O459" s="18" t="s">
        <v>309</v>
      </c>
      <c r="P459" t="e">
        <f t="shared" si="7"/>
        <v>#N/A</v>
      </c>
    </row>
    <row r="460" spans="1:16" ht="15.75" x14ac:dyDescent="0.25">
      <c r="A460">
        <f>VLOOKUP($B459,$Q$8:MS1433,3,FALSE)</f>
        <v>7</v>
      </c>
      <c r="B460" s="7">
        <f>B459</f>
        <v>86</v>
      </c>
      <c r="C460"/>
      <c r="D460" s="1">
        <v>2</v>
      </c>
      <c r="E460" t="e">
        <f>VLOOKUP($H460,$I$8:O1467,2,FALSE)</f>
        <v>#N/A</v>
      </c>
      <c r="F460" s="1" t="e">
        <f>VLOOKUP($H460,$I$8:P1367,3,FALSE)</f>
        <v>#N/A</v>
      </c>
      <c r="G460" t="e">
        <f>VLOOKUP($H460,$I$8:Q1367,4,FALSE)</f>
        <v>#N/A</v>
      </c>
      <c r="H460" s="2"/>
      <c r="I460" s="17">
        <v>130</v>
      </c>
      <c r="J460" s="18" t="s">
        <v>1547</v>
      </c>
      <c r="K460" s="18" t="s">
        <v>1548</v>
      </c>
      <c r="L460" s="17">
        <v>3833480</v>
      </c>
      <c r="M460" s="18" t="s">
        <v>109</v>
      </c>
      <c r="N460" s="18" t="s">
        <v>481</v>
      </c>
      <c r="O460" s="18" t="s">
        <v>1549</v>
      </c>
      <c r="P460" t="e">
        <f t="shared" si="7"/>
        <v>#N/A</v>
      </c>
    </row>
    <row r="461" spans="1:16" ht="15.75" x14ac:dyDescent="0.25">
      <c r="B461" s="7">
        <f>B459</f>
        <v>86</v>
      </c>
      <c r="C461"/>
      <c r="D461" s="1">
        <v>3</v>
      </c>
      <c r="E461" t="e">
        <f>VLOOKUP($H461,$I$8:O1468,2,FALSE)</f>
        <v>#N/A</v>
      </c>
      <c r="F461" s="1" t="e">
        <f>VLOOKUP($H461,$I$8:P1368,3,FALSE)</f>
        <v>#N/A</v>
      </c>
      <c r="G461" t="e">
        <f>VLOOKUP($H461,$I$8:Q1368,4,FALSE)</f>
        <v>#N/A</v>
      </c>
      <c r="H461" s="2"/>
      <c r="I461" s="17">
        <v>133</v>
      </c>
      <c r="J461" s="18" t="s">
        <v>1550</v>
      </c>
      <c r="K461" s="18" t="s">
        <v>1551</v>
      </c>
      <c r="L461" s="17">
        <v>5639</v>
      </c>
      <c r="M461" s="18" t="s">
        <v>109</v>
      </c>
      <c r="N461" s="18" t="s">
        <v>481</v>
      </c>
      <c r="O461" s="18" t="s">
        <v>300</v>
      </c>
      <c r="P461" t="e">
        <f t="shared" si="7"/>
        <v>#N/A</v>
      </c>
    </row>
    <row r="462" spans="1:16" ht="15.75" x14ac:dyDescent="0.25">
      <c r="B462" s="7">
        <f>+B459</f>
        <v>86</v>
      </c>
      <c r="C462"/>
      <c r="D462" s="1">
        <v>4</v>
      </c>
      <c r="E462" t="e">
        <f>VLOOKUP($H462,$I$8:O1469,2,FALSE)</f>
        <v>#N/A</v>
      </c>
      <c r="F462" s="1" t="e">
        <f>VLOOKUP($H462,$I$8:P1369,3,FALSE)</f>
        <v>#N/A</v>
      </c>
      <c r="G462" t="e">
        <f>VLOOKUP($H462,$I$8:Q1369,4,FALSE)</f>
        <v>#N/A</v>
      </c>
      <c r="H462" s="2"/>
      <c r="I462" s="17">
        <v>161</v>
      </c>
      <c r="J462" s="18" t="s">
        <v>1552</v>
      </c>
      <c r="K462" s="18" t="s">
        <v>1553</v>
      </c>
      <c r="L462" s="17">
        <v>4005401</v>
      </c>
      <c r="M462" s="18" t="s">
        <v>109</v>
      </c>
      <c r="N462" s="18" t="s">
        <v>481</v>
      </c>
      <c r="O462" s="18" t="s">
        <v>236</v>
      </c>
      <c r="P462" t="e">
        <f t="shared" si="7"/>
        <v>#N/A</v>
      </c>
    </row>
    <row r="463" spans="1:16" x14ac:dyDescent="0.25">
      <c r="B463" s="1"/>
      <c r="D463" s="1"/>
      <c r="E463" s="1"/>
      <c r="G463" s="1"/>
      <c r="I463" s="17">
        <v>176</v>
      </c>
      <c r="J463" s="18" t="s">
        <v>1554</v>
      </c>
      <c r="K463" s="18" t="s">
        <v>1555</v>
      </c>
      <c r="L463" s="17">
        <v>4029237</v>
      </c>
      <c r="M463" s="18" t="s">
        <v>109</v>
      </c>
      <c r="N463" s="18" t="s">
        <v>481</v>
      </c>
      <c r="O463" s="18" t="s">
        <v>1556</v>
      </c>
      <c r="P463" t="e">
        <f t="shared" si="7"/>
        <v>#N/A</v>
      </c>
    </row>
    <row r="464" spans="1:16" ht="15.75" x14ac:dyDescent="0.25">
      <c r="A464" t="str">
        <f>VLOOKUP($B464,$Q$8:MS1437,2,FALSE)</f>
        <v>Hedmark Skikrets  lag 8</v>
      </c>
      <c r="B464" s="7">
        <f>Q99</f>
        <v>97</v>
      </c>
      <c r="C464" t="str">
        <f>VLOOKUP($B464,$Q$8:MU1437,4,FALSE)</f>
        <v>G 16 år</v>
      </c>
      <c r="D464" s="1">
        <v>1</v>
      </c>
      <c r="E464" t="e">
        <f>VLOOKUP($H464,$I$8:O1471,2,FALSE)</f>
        <v>#N/A</v>
      </c>
      <c r="F464" s="1" t="e">
        <f>VLOOKUP($H464,$I$8:P1371,3,FALSE)</f>
        <v>#N/A</v>
      </c>
      <c r="G464" t="e">
        <f>VLOOKUP($H464,$I$8:Q1371,4,FALSE)</f>
        <v>#N/A</v>
      </c>
      <c r="H464" s="2"/>
      <c r="I464" s="17">
        <v>233</v>
      </c>
      <c r="J464" s="18" t="s">
        <v>1557</v>
      </c>
      <c r="K464" s="18" t="s">
        <v>113</v>
      </c>
      <c r="L464" s="17">
        <v>3683174</v>
      </c>
      <c r="M464" s="18" t="s">
        <v>109</v>
      </c>
      <c r="N464" s="18" t="s">
        <v>606</v>
      </c>
      <c r="O464" s="18" t="s">
        <v>1558</v>
      </c>
      <c r="P464" t="e">
        <f t="shared" si="7"/>
        <v>#N/A</v>
      </c>
    </row>
    <row r="465" spans="1:16" ht="15.75" x14ac:dyDescent="0.25">
      <c r="A465">
        <f>VLOOKUP($B464,$Q$8:MS1438,3,FALSE)</f>
        <v>8</v>
      </c>
      <c r="B465" s="7">
        <f>B464</f>
        <v>97</v>
      </c>
      <c r="C465"/>
      <c r="D465" s="1">
        <v>2</v>
      </c>
      <c r="E465" t="e">
        <f>VLOOKUP($H465,$I$8:O1472,2,FALSE)</f>
        <v>#N/A</v>
      </c>
      <c r="F465" s="1" t="e">
        <f>VLOOKUP($H465,$I$8:P1372,3,FALSE)</f>
        <v>#N/A</v>
      </c>
      <c r="G465" t="e">
        <f>VLOOKUP($H465,$I$8:Q1372,4,FALSE)</f>
        <v>#N/A</v>
      </c>
      <c r="H465" s="2"/>
      <c r="I465" s="17">
        <v>304</v>
      </c>
      <c r="J465" s="18" t="s">
        <v>1559</v>
      </c>
      <c r="K465" s="18" t="s">
        <v>161</v>
      </c>
      <c r="L465" s="17">
        <v>5648</v>
      </c>
      <c r="M465" s="18" t="s">
        <v>109</v>
      </c>
      <c r="N465" s="18" t="s">
        <v>606</v>
      </c>
      <c r="O465" s="18" t="s">
        <v>1560</v>
      </c>
      <c r="P465" t="e">
        <f t="shared" si="7"/>
        <v>#N/A</v>
      </c>
    </row>
    <row r="466" spans="1:16" ht="15.75" x14ac:dyDescent="0.25">
      <c r="B466" s="7">
        <f>B464</f>
        <v>97</v>
      </c>
      <c r="C466"/>
      <c r="D466" s="1">
        <v>3</v>
      </c>
      <c r="E466" t="e">
        <f>VLOOKUP($H466,$I$8:O1473,2,FALSE)</f>
        <v>#N/A</v>
      </c>
      <c r="F466" s="1" t="e">
        <f>VLOOKUP($H466,$I$8:P1373,3,FALSE)</f>
        <v>#N/A</v>
      </c>
      <c r="G466" t="e">
        <f>VLOOKUP($H466,$I$8:Q1373,4,FALSE)</f>
        <v>#N/A</v>
      </c>
      <c r="H466" s="2"/>
      <c r="I466" s="17">
        <v>312</v>
      </c>
      <c r="J466" s="18" t="s">
        <v>1561</v>
      </c>
      <c r="K466" s="18" t="s">
        <v>1562</v>
      </c>
      <c r="L466" s="17">
        <v>5645</v>
      </c>
      <c r="M466" s="18" t="s">
        <v>109</v>
      </c>
      <c r="N466" s="18" t="s">
        <v>606</v>
      </c>
      <c r="O466" s="18" t="s">
        <v>616</v>
      </c>
      <c r="P466" t="e">
        <f t="shared" si="7"/>
        <v>#N/A</v>
      </c>
    </row>
    <row r="467" spans="1:16" ht="15.75" x14ac:dyDescent="0.25">
      <c r="B467" s="7">
        <f>+B464</f>
        <v>97</v>
      </c>
      <c r="C467"/>
      <c r="D467" s="1">
        <v>4</v>
      </c>
      <c r="E467" t="e">
        <f>VLOOKUP($H467,$I$8:O1474,2,FALSE)</f>
        <v>#N/A</v>
      </c>
      <c r="F467" s="1" t="e">
        <f>VLOOKUP($H467,$I$8:P1374,3,FALSE)</f>
        <v>#N/A</v>
      </c>
      <c r="G467" t="e">
        <f>VLOOKUP($H467,$I$8:Q1374,4,FALSE)</f>
        <v>#N/A</v>
      </c>
      <c r="H467" s="2"/>
      <c r="I467" s="17">
        <v>392</v>
      </c>
      <c r="J467" s="18" t="s">
        <v>695</v>
      </c>
      <c r="K467" s="18" t="s">
        <v>112</v>
      </c>
      <c r="L467" s="17"/>
      <c r="M467" s="18" t="s">
        <v>109</v>
      </c>
      <c r="N467" s="18" t="s">
        <v>606</v>
      </c>
      <c r="O467" s="18"/>
      <c r="P467" t="e">
        <f t="shared" si="7"/>
        <v>#N/A</v>
      </c>
    </row>
    <row r="468" spans="1:16" x14ac:dyDescent="0.25">
      <c r="B468" s="1"/>
      <c r="D468" s="1"/>
      <c r="E468" s="1"/>
      <c r="G468" s="1"/>
      <c r="I468" s="17">
        <v>429</v>
      </c>
      <c r="J468" s="18" t="s">
        <v>1563</v>
      </c>
      <c r="K468" s="18" t="s">
        <v>110</v>
      </c>
      <c r="L468" s="17">
        <v>3678216</v>
      </c>
      <c r="M468" s="18" t="s">
        <v>109</v>
      </c>
      <c r="N468" s="18" t="s">
        <v>606</v>
      </c>
      <c r="O468" s="18" t="s">
        <v>1564</v>
      </c>
      <c r="P468" t="e">
        <f t="shared" si="7"/>
        <v>#N/A</v>
      </c>
    </row>
    <row r="469" spans="1:16" ht="15.75" x14ac:dyDescent="0.25">
      <c r="A469" t="str">
        <f>VLOOKUP($B469,$Q$8:MS1442,2,FALSE)</f>
        <v>Hedmark Skikrets  lag 9</v>
      </c>
      <c r="B469" s="7">
        <f>Q100</f>
        <v>117</v>
      </c>
      <c r="C469" t="str">
        <f>VLOOKUP($B469,$Q$8:MU1442,4,FALSE)</f>
        <v>G 16 år</v>
      </c>
      <c r="D469" s="1">
        <v>1</v>
      </c>
      <c r="E469" t="e">
        <f>VLOOKUP($H469,$I$8:O1476,2,FALSE)</f>
        <v>#N/A</v>
      </c>
      <c r="F469" s="1" t="e">
        <f>VLOOKUP($H469,$I$8:P1376,3,FALSE)</f>
        <v>#N/A</v>
      </c>
      <c r="G469" t="e">
        <f>VLOOKUP($H469,$I$8:Q1376,4,FALSE)</f>
        <v>#N/A</v>
      </c>
      <c r="H469" s="2"/>
      <c r="I469" s="17">
        <v>470</v>
      </c>
      <c r="J469" s="18" t="s">
        <v>1010</v>
      </c>
      <c r="K469" s="18" t="s">
        <v>1565</v>
      </c>
      <c r="L469" s="17">
        <v>4029476</v>
      </c>
      <c r="M469" s="18" t="s">
        <v>109</v>
      </c>
      <c r="N469" s="18" t="s">
        <v>606</v>
      </c>
      <c r="O469" s="18" t="s">
        <v>1566</v>
      </c>
      <c r="P469" t="e">
        <f t="shared" si="7"/>
        <v>#N/A</v>
      </c>
    </row>
    <row r="470" spans="1:16" ht="15.75" x14ac:dyDescent="0.25">
      <c r="A470">
        <f>VLOOKUP($B469,$Q$8:MS1443,3,FALSE)</f>
        <v>9</v>
      </c>
      <c r="B470" s="7">
        <f>B469</f>
        <v>117</v>
      </c>
      <c r="C470"/>
      <c r="D470" s="1">
        <v>2</v>
      </c>
      <c r="E470" t="e">
        <f>VLOOKUP($H470,$I$8:O1477,2,FALSE)</f>
        <v>#N/A</v>
      </c>
      <c r="F470" s="1" t="e">
        <f>VLOOKUP($H470,$I$8:P1377,3,FALSE)</f>
        <v>#N/A</v>
      </c>
      <c r="G470" t="e">
        <f>VLOOKUP($H470,$I$8:Q1377,4,FALSE)</f>
        <v>#N/A</v>
      </c>
      <c r="H470" s="2"/>
      <c r="I470" s="17">
        <v>491</v>
      </c>
      <c r="J470" s="18" t="s">
        <v>1567</v>
      </c>
      <c r="K470" s="18" t="s">
        <v>1568</v>
      </c>
      <c r="L470" s="17">
        <v>4030607</v>
      </c>
      <c r="M470" s="18" t="s">
        <v>109</v>
      </c>
      <c r="N470" s="18" t="s">
        <v>606</v>
      </c>
      <c r="O470" s="18" t="s">
        <v>1569</v>
      </c>
      <c r="P470" t="e">
        <f t="shared" si="7"/>
        <v>#N/A</v>
      </c>
    </row>
    <row r="471" spans="1:16" ht="15.75" x14ac:dyDescent="0.25">
      <c r="B471" s="7">
        <f>B469</f>
        <v>117</v>
      </c>
      <c r="C471"/>
      <c r="D471" s="1">
        <v>3</v>
      </c>
      <c r="E471" t="e">
        <f>VLOOKUP($H471,$I$8:O1478,2,FALSE)</f>
        <v>#N/A</v>
      </c>
      <c r="F471" s="1" t="e">
        <f>VLOOKUP($H471,$I$8:P1378,3,FALSE)</f>
        <v>#N/A</v>
      </c>
      <c r="G471" t="e">
        <f>VLOOKUP($H471,$I$8:Q1378,4,FALSE)</f>
        <v>#N/A</v>
      </c>
      <c r="H471" s="2"/>
      <c r="I471" s="17">
        <v>516</v>
      </c>
      <c r="J471" s="18" t="s">
        <v>1570</v>
      </c>
      <c r="K471" s="18" t="s">
        <v>1571</v>
      </c>
      <c r="L471" s="17">
        <v>5657</v>
      </c>
      <c r="M471" s="18" t="s">
        <v>109</v>
      </c>
      <c r="N471" s="18" t="s">
        <v>606</v>
      </c>
      <c r="O471" s="18" t="s">
        <v>1572</v>
      </c>
      <c r="P471" t="e">
        <f t="shared" si="7"/>
        <v>#N/A</v>
      </c>
    </row>
    <row r="472" spans="1:16" ht="15.75" x14ac:dyDescent="0.25">
      <c r="B472" s="7">
        <f>+B469</f>
        <v>117</v>
      </c>
      <c r="C472"/>
      <c r="D472" s="1">
        <v>4</v>
      </c>
      <c r="E472" t="e">
        <f>VLOOKUP($H472,$I$8:O1479,2,FALSE)</f>
        <v>#N/A</v>
      </c>
      <c r="F472" s="1" t="e">
        <f>VLOOKUP($H472,$I$8:P1379,3,FALSE)</f>
        <v>#N/A</v>
      </c>
      <c r="G472" t="e">
        <f>VLOOKUP($H472,$I$8:Q1379,4,FALSE)</f>
        <v>#N/A</v>
      </c>
      <c r="H472" s="2"/>
      <c r="I472" s="17">
        <v>1044</v>
      </c>
      <c r="J472" s="18" t="s">
        <v>1573</v>
      </c>
      <c r="K472" s="18" t="s">
        <v>1574</v>
      </c>
      <c r="L472" s="17">
        <v>5661</v>
      </c>
      <c r="M472" s="18" t="s">
        <v>109</v>
      </c>
      <c r="N472" s="18" t="s">
        <v>476</v>
      </c>
      <c r="O472" s="18" t="s">
        <v>1575</v>
      </c>
      <c r="P472" t="e">
        <f t="shared" si="7"/>
        <v>#N/A</v>
      </c>
    </row>
    <row r="473" spans="1:16" x14ac:dyDescent="0.25">
      <c r="B473" s="1"/>
      <c r="D473" s="1"/>
      <c r="E473" s="1"/>
      <c r="G473" s="1"/>
      <c r="I473" s="17">
        <v>1180</v>
      </c>
      <c r="J473" s="18" t="s">
        <v>1576</v>
      </c>
      <c r="K473" s="18" t="s">
        <v>1577</v>
      </c>
      <c r="L473" s="17">
        <v>3788536</v>
      </c>
      <c r="M473" s="18" t="s">
        <v>109</v>
      </c>
      <c r="N473" s="18" t="s">
        <v>476</v>
      </c>
      <c r="O473" s="18" t="s">
        <v>1578</v>
      </c>
      <c r="P473" t="e">
        <f t="shared" si="7"/>
        <v>#N/A</v>
      </c>
    </row>
    <row r="474" spans="1:16" ht="15.75" x14ac:dyDescent="0.25">
      <c r="A474" t="str">
        <f>VLOOKUP($B474,$Q$8:MS1447,2,FALSE)</f>
        <v>Hedmark Skikrets  lag 10</v>
      </c>
      <c r="B474" s="7">
        <f>Q101</f>
        <v>123</v>
      </c>
      <c r="C474" t="str">
        <f>VLOOKUP($B474,$Q$8:MU1447,4,FALSE)</f>
        <v>G 16 år</v>
      </c>
      <c r="D474" s="1">
        <v>1</v>
      </c>
      <c r="E474" t="e">
        <f>VLOOKUP($H474,$I$8:O1481,2,FALSE)</f>
        <v>#N/A</v>
      </c>
      <c r="F474" s="1" t="e">
        <f>VLOOKUP($H474,$I$8:P1381,3,FALSE)</f>
        <v>#N/A</v>
      </c>
      <c r="G474" t="e">
        <f>VLOOKUP($H474,$I$8:Q1381,4,FALSE)</f>
        <v>#N/A</v>
      </c>
      <c r="H474" s="2"/>
      <c r="I474" s="17">
        <v>1234</v>
      </c>
      <c r="J474" s="18" t="s">
        <v>1579</v>
      </c>
      <c r="K474" s="18" t="s">
        <v>1580</v>
      </c>
      <c r="L474" s="17">
        <v>3938974</v>
      </c>
      <c r="M474" s="18" t="s">
        <v>109</v>
      </c>
      <c r="N474" s="18" t="s">
        <v>475</v>
      </c>
      <c r="O474" s="18" t="s">
        <v>1581</v>
      </c>
      <c r="P474" t="e">
        <f t="shared" si="7"/>
        <v>#N/A</v>
      </c>
    </row>
    <row r="475" spans="1:16" ht="15.75" x14ac:dyDescent="0.25">
      <c r="A475">
        <f>VLOOKUP($B474,$Q$8:MS1448,3,FALSE)</f>
        <v>10</v>
      </c>
      <c r="B475" s="7">
        <f>B474</f>
        <v>123</v>
      </c>
      <c r="C475"/>
      <c r="D475" s="1">
        <v>2</v>
      </c>
      <c r="E475" t="e">
        <f>VLOOKUP($H475,$I$8:O1482,2,FALSE)</f>
        <v>#N/A</v>
      </c>
      <c r="F475" s="1" t="e">
        <f>VLOOKUP($H475,$I$8:P1382,3,FALSE)</f>
        <v>#N/A</v>
      </c>
      <c r="G475" t="e">
        <f>VLOOKUP($H475,$I$8:Q1382,4,FALSE)</f>
        <v>#N/A</v>
      </c>
      <c r="H475" s="2"/>
      <c r="I475" s="17">
        <v>1471</v>
      </c>
      <c r="J475" s="18" t="s">
        <v>1582</v>
      </c>
      <c r="K475" s="18" t="s">
        <v>1583</v>
      </c>
      <c r="L475" s="17">
        <v>4028684</v>
      </c>
      <c r="M475" s="18" t="s">
        <v>109</v>
      </c>
      <c r="N475" s="18" t="s">
        <v>475</v>
      </c>
      <c r="O475" s="18" t="s">
        <v>287</v>
      </c>
      <c r="P475" t="e">
        <f t="shared" si="7"/>
        <v>#N/A</v>
      </c>
    </row>
    <row r="476" spans="1:16" ht="15.75" x14ac:dyDescent="0.25">
      <c r="B476" s="7">
        <f>B474</f>
        <v>123</v>
      </c>
      <c r="C476"/>
      <c r="D476" s="1">
        <v>3</v>
      </c>
      <c r="E476" t="e">
        <f>VLOOKUP($H476,$I$8:O1483,2,FALSE)</f>
        <v>#N/A</v>
      </c>
      <c r="F476" s="1" t="e">
        <f>VLOOKUP($H476,$I$8:P1383,3,FALSE)</f>
        <v>#N/A</v>
      </c>
      <c r="G476" t="e">
        <f>VLOOKUP($H476,$I$8:Q1383,4,FALSE)</f>
        <v>#N/A</v>
      </c>
      <c r="H476" s="2"/>
      <c r="I476" s="17">
        <v>1487</v>
      </c>
      <c r="J476" s="18" t="s">
        <v>1584</v>
      </c>
      <c r="K476" s="18" t="s">
        <v>1585</v>
      </c>
      <c r="L476" s="17">
        <v>4703</v>
      </c>
      <c r="M476" s="18" t="s">
        <v>109</v>
      </c>
      <c r="N476" s="18" t="s">
        <v>475</v>
      </c>
      <c r="O476" s="18" t="s">
        <v>1586</v>
      </c>
      <c r="P476" t="e">
        <f t="shared" si="7"/>
        <v>#N/A</v>
      </c>
    </row>
    <row r="477" spans="1:16" ht="15.75" x14ac:dyDescent="0.25">
      <c r="B477" s="7">
        <f>+B474</f>
        <v>123</v>
      </c>
      <c r="C477"/>
      <c r="D477" s="1">
        <v>4</v>
      </c>
      <c r="E477" t="e">
        <f>VLOOKUP($H477,$I$8:O1484,2,FALSE)</f>
        <v>#N/A</v>
      </c>
      <c r="F477" s="1" t="e">
        <f>VLOOKUP($H477,$I$8:P1384,3,FALSE)</f>
        <v>#N/A</v>
      </c>
      <c r="G477" t="e">
        <f>VLOOKUP($H477,$I$8:Q1384,4,FALSE)</f>
        <v>#N/A</v>
      </c>
      <c r="H477" s="2"/>
      <c r="I477" s="17">
        <v>44</v>
      </c>
      <c r="J477" s="18" t="s">
        <v>800</v>
      </c>
      <c r="K477" s="18" t="s">
        <v>55</v>
      </c>
      <c r="L477" s="17">
        <v>3998051</v>
      </c>
      <c r="M477" s="18" t="s">
        <v>116</v>
      </c>
      <c r="N477" s="18" t="s">
        <v>481</v>
      </c>
      <c r="O477" s="18" t="s">
        <v>1587</v>
      </c>
      <c r="P477" t="e">
        <f t="shared" si="7"/>
        <v>#N/A</v>
      </c>
    </row>
    <row r="478" spans="1:16" x14ac:dyDescent="0.25">
      <c r="B478" s="1"/>
      <c r="D478" s="1"/>
      <c r="E478" s="1"/>
      <c r="G478" s="1"/>
      <c r="I478" s="17">
        <v>46</v>
      </c>
      <c r="J478" s="18" t="s">
        <v>1588</v>
      </c>
      <c r="K478" s="18" t="s">
        <v>1589</v>
      </c>
      <c r="L478" s="17">
        <v>3682028</v>
      </c>
      <c r="M478" s="18" t="s">
        <v>116</v>
      </c>
      <c r="N478" s="18" t="s">
        <v>481</v>
      </c>
      <c r="O478" s="18"/>
      <c r="P478" t="e">
        <f t="shared" si="7"/>
        <v>#N/A</v>
      </c>
    </row>
    <row r="479" spans="1:16" ht="15.75" x14ac:dyDescent="0.25">
      <c r="A479" t="str">
        <f>VLOOKUP($B479,$Q$8:MS1452,2,FALSE)</f>
        <v>Hordaland Skikrets  lag 1</v>
      </c>
      <c r="B479" s="7">
        <f>Q102</f>
        <v>162</v>
      </c>
      <c r="C479" t="str">
        <f>VLOOKUP($B479,$Q$8:MU1452,4,FALSE)</f>
        <v>J 16 år</v>
      </c>
      <c r="D479" s="1">
        <v>1</v>
      </c>
      <c r="E479" t="e">
        <f>VLOOKUP($H479,$I$8:O1486,2,FALSE)</f>
        <v>#N/A</v>
      </c>
      <c r="F479" s="1" t="e">
        <f>VLOOKUP($H479,$I$8:P1386,3,FALSE)</f>
        <v>#N/A</v>
      </c>
      <c r="G479" t="e">
        <f>VLOOKUP($H479,$I$8:Q1386,4,FALSE)</f>
        <v>#N/A</v>
      </c>
      <c r="H479" s="2"/>
      <c r="I479" s="17">
        <v>78</v>
      </c>
      <c r="J479" s="18" t="s">
        <v>1590</v>
      </c>
      <c r="K479" s="18" t="s">
        <v>89</v>
      </c>
      <c r="L479" s="17">
        <v>5640</v>
      </c>
      <c r="M479" s="18" t="s">
        <v>116</v>
      </c>
      <c r="N479" s="18" t="s">
        <v>481</v>
      </c>
      <c r="O479" s="18" t="s">
        <v>1591</v>
      </c>
      <c r="P479" t="e">
        <f t="shared" si="7"/>
        <v>#N/A</v>
      </c>
    </row>
    <row r="480" spans="1:16" ht="15.75" x14ac:dyDescent="0.25">
      <c r="A480">
        <f>VLOOKUP($B479,$Q$8:MS1453,3,FALSE)</f>
        <v>1</v>
      </c>
      <c r="B480" s="7">
        <f>B479</f>
        <v>162</v>
      </c>
      <c r="C480"/>
      <c r="D480" s="1">
        <v>2</v>
      </c>
      <c r="E480" t="e">
        <f>VLOOKUP($H480,$I$8:O1487,2,FALSE)</f>
        <v>#N/A</v>
      </c>
      <c r="F480" s="1" t="e">
        <f>VLOOKUP($H480,$I$8:P1387,3,FALSE)</f>
        <v>#N/A</v>
      </c>
      <c r="G480" t="e">
        <f>VLOOKUP($H480,$I$8:Q1387,4,FALSE)</f>
        <v>#N/A</v>
      </c>
      <c r="H480" s="2"/>
      <c r="I480" s="17">
        <v>90</v>
      </c>
      <c r="J480" s="18" t="s">
        <v>1592</v>
      </c>
      <c r="K480" s="18" t="s">
        <v>1593</v>
      </c>
      <c r="L480" s="17">
        <v>3997202</v>
      </c>
      <c r="M480" s="18" t="s">
        <v>116</v>
      </c>
      <c r="N480" s="18" t="s">
        <v>481</v>
      </c>
      <c r="O480" s="18" t="s">
        <v>1594</v>
      </c>
      <c r="P480" t="e">
        <f t="shared" si="7"/>
        <v>#N/A</v>
      </c>
    </row>
    <row r="481" spans="1:16" ht="15.75" x14ac:dyDescent="0.25">
      <c r="B481" s="7">
        <f>B479</f>
        <v>162</v>
      </c>
      <c r="C481"/>
      <c r="D481" s="1">
        <v>3</v>
      </c>
      <c r="E481" t="e">
        <f>VLOOKUP($H481,$I$8:O1488,2,FALSE)</f>
        <v>#N/A</v>
      </c>
      <c r="F481" s="1" t="e">
        <f>VLOOKUP($H481,$I$8:P1388,3,FALSE)</f>
        <v>#N/A</v>
      </c>
      <c r="G481" t="e">
        <f>VLOOKUP($H481,$I$8:Q1388,4,FALSE)</f>
        <v>#N/A</v>
      </c>
      <c r="H481" s="2"/>
      <c r="I481" s="17">
        <v>91</v>
      </c>
      <c r="J481" s="18" t="s">
        <v>1595</v>
      </c>
      <c r="K481" s="18" t="s">
        <v>1596</v>
      </c>
      <c r="L481" s="17">
        <v>4022349</v>
      </c>
      <c r="M481" s="18" t="s">
        <v>116</v>
      </c>
      <c r="N481" s="18" t="s">
        <v>481</v>
      </c>
      <c r="O481" s="18" t="s">
        <v>1597</v>
      </c>
      <c r="P481" t="e">
        <f t="shared" si="7"/>
        <v>#N/A</v>
      </c>
    </row>
    <row r="482" spans="1:16" ht="15.75" x14ac:dyDescent="0.25">
      <c r="B482" s="7">
        <f>+B479</f>
        <v>162</v>
      </c>
      <c r="C482"/>
      <c r="D482" s="1">
        <v>4</v>
      </c>
      <c r="E482" t="e">
        <f>VLOOKUP($H482,$I$8:O1489,2,FALSE)</f>
        <v>#N/A</v>
      </c>
      <c r="F482" s="1" t="e">
        <f>VLOOKUP($H482,$I$8:P1389,3,FALSE)</f>
        <v>#N/A</v>
      </c>
      <c r="G482" t="e">
        <f>VLOOKUP($H482,$I$8:Q1389,4,FALSE)</f>
        <v>#N/A</v>
      </c>
      <c r="H482" s="2"/>
      <c r="I482" s="17">
        <v>153</v>
      </c>
      <c r="J482" s="18" t="s">
        <v>1598</v>
      </c>
      <c r="K482" s="18" t="s">
        <v>54</v>
      </c>
      <c r="L482" s="17">
        <v>3657715</v>
      </c>
      <c r="M482" s="18" t="s">
        <v>116</v>
      </c>
      <c r="N482" s="18" t="s">
        <v>481</v>
      </c>
      <c r="O482" s="18" t="s">
        <v>1599</v>
      </c>
      <c r="P482" t="e">
        <f t="shared" si="7"/>
        <v>#N/A</v>
      </c>
    </row>
    <row r="483" spans="1:16" x14ac:dyDescent="0.25">
      <c r="B483" s="1"/>
      <c r="D483" s="1"/>
      <c r="E483" s="1"/>
      <c r="G483" s="1"/>
      <c r="I483" s="17">
        <v>187</v>
      </c>
      <c r="J483" s="18" t="s">
        <v>1600</v>
      </c>
      <c r="K483" s="18" t="s">
        <v>1601</v>
      </c>
      <c r="L483" s="17">
        <v>3972643</v>
      </c>
      <c r="M483" s="18" t="s">
        <v>116</v>
      </c>
      <c r="N483" s="18" t="s">
        <v>481</v>
      </c>
      <c r="O483" s="18" t="s">
        <v>1602</v>
      </c>
      <c r="P483" t="e">
        <f t="shared" si="7"/>
        <v>#N/A</v>
      </c>
    </row>
    <row r="484" spans="1:16" ht="15.75" x14ac:dyDescent="0.25">
      <c r="A484" t="str">
        <f>VLOOKUP($B484,$Q$8:MS1457,2,FALSE)</f>
        <v>Hordaland Skikrets  lag 2</v>
      </c>
      <c r="B484" s="7">
        <f>Q103</f>
        <v>177</v>
      </c>
      <c r="C484" t="str">
        <f>VLOOKUP($B484,$Q$8:MU1457,4,FALSE)</f>
        <v>J 16 år</v>
      </c>
      <c r="D484" s="1">
        <v>1</v>
      </c>
      <c r="E484" t="e">
        <f>VLOOKUP($H484,$I$8:O1491,2,FALSE)</f>
        <v>#N/A</v>
      </c>
      <c r="F484" s="1" t="e">
        <f>VLOOKUP($H484,$I$8:P1391,3,FALSE)</f>
        <v>#N/A</v>
      </c>
      <c r="G484" t="e">
        <f>VLOOKUP($H484,$I$8:Q1391,4,FALSE)</f>
        <v>#N/A</v>
      </c>
      <c r="H484" s="2"/>
      <c r="I484" s="17">
        <v>210</v>
      </c>
      <c r="J484" s="18" t="s">
        <v>1404</v>
      </c>
      <c r="K484" s="18" t="s">
        <v>63</v>
      </c>
      <c r="L484" s="17">
        <v>5629</v>
      </c>
      <c r="M484" s="18" t="s">
        <v>116</v>
      </c>
      <c r="N484" s="18" t="s">
        <v>606</v>
      </c>
      <c r="O484" s="18" t="s">
        <v>1603</v>
      </c>
      <c r="P484" t="e">
        <f t="shared" si="7"/>
        <v>#N/A</v>
      </c>
    </row>
    <row r="485" spans="1:16" ht="15.75" x14ac:dyDescent="0.25">
      <c r="A485">
        <f>VLOOKUP($B484,$Q$8:MS1458,3,FALSE)</f>
        <v>2</v>
      </c>
      <c r="B485" s="7">
        <f>B484</f>
        <v>177</v>
      </c>
      <c r="C485"/>
      <c r="D485" s="1">
        <v>2</v>
      </c>
      <c r="E485" t="e">
        <f>VLOOKUP($H485,$I$8:O1492,2,FALSE)</f>
        <v>#N/A</v>
      </c>
      <c r="F485" s="1" t="e">
        <f>VLOOKUP($H485,$I$8:P1392,3,FALSE)</f>
        <v>#N/A</v>
      </c>
      <c r="G485" t="e">
        <f>VLOOKUP($H485,$I$8:Q1392,4,FALSE)</f>
        <v>#N/A</v>
      </c>
      <c r="H485" s="2"/>
      <c r="I485" s="17">
        <v>261</v>
      </c>
      <c r="J485" s="18" t="s">
        <v>1604</v>
      </c>
      <c r="K485" s="18" t="s">
        <v>1605</v>
      </c>
      <c r="L485" s="17">
        <v>3656378</v>
      </c>
      <c r="M485" s="18" t="s">
        <v>116</v>
      </c>
      <c r="N485" s="18" t="s">
        <v>606</v>
      </c>
      <c r="O485" s="18" t="s">
        <v>1606</v>
      </c>
      <c r="P485" t="e">
        <f t="shared" si="7"/>
        <v>#N/A</v>
      </c>
    </row>
    <row r="486" spans="1:16" ht="15.75" x14ac:dyDescent="0.25">
      <c r="B486" s="7">
        <f>B484</f>
        <v>177</v>
      </c>
      <c r="C486"/>
      <c r="D486" s="1">
        <v>3</v>
      </c>
      <c r="E486" t="e">
        <f>VLOOKUP($H486,$I$8:O1493,2,FALSE)</f>
        <v>#N/A</v>
      </c>
      <c r="F486" s="1" t="e">
        <f>VLOOKUP($H486,$I$8:P1393,3,FALSE)</f>
        <v>#N/A</v>
      </c>
      <c r="G486" t="e">
        <f>VLOOKUP($H486,$I$8:Q1393,4,FALSE)</f>
        <v>#N/A</v>
      </c>
      <c r="H486" s="2"/>
      <c r="I486" s="17">
        <v>275</v>
      </c>
      <c r="J486" s="18" t="s">
        <v>1607</v>
      </c>
      <c r="K486" s="18" t="s">
        <v>1608</v>
      </c>
      <c r="L486" s="17">
        <v>4024246</v>
      </c>
      <c r="M486" s="18" t="s">
        <v>116</v>
      </c>
      <c r="N486" s="18" t="s">
        <v>606</v>
      </c>
      <c r="O486" s="18" t="s">
        <v>1609</v>
      </c>
      <c r="P486" t="e">
        <f t="shared" si="7"/>
        <v>#N/A</v>
      </c>
    </row>
    <row r="487" spans="1:16" ht="15.75" x14ac:dyDescent="0.25">
      <c r="B487" s="7">
        <f>+B484</f>
        <v>177</v>
      </c>
      <c r="C487"/>
      <c r="D487" s="1">
        <v>4</v>
      </c>
      <c r="E487" t="e">
        <f>VLOOKUP($H487,$I$8:O1494,2,FALSE)</f>
        <v>#N/A</v>
      </c>
      <c r="F487" s="1" t="e">
        <f>VLOOKUP($H487,$I$8:P1394,3,FALSE)</f>
        <v>#N/A</v>
      </c>
      <c r="G487" t="e">
        <f>VLOOKUP($H487,$I$8:Q1394,4,FALSE)</f>
        <v>#N/A</v>
      </c>
      <c r="H487" s="2"/>
      <c r="I487" s="17">
        <v>400</v>
      </c>
      <c r="J487" s="18" t="s">
        <v>1610</v>
      </c>
      <c r="K487" s="18" t="s">
        <v>1611</v>
      </c>
      <c r="L487" s="17">
        <v>5628</v>
      </c>
      <c r="M487" s="18" t="s">
        <v>116</v>
      </c>
      <c r="N487" s="18" t="s">
        <v>606</v>
      </c>
      <c r="O487" s="18" t="s">
        <v>226</v>
      </c>
      <c r="P487" t="e">
        <f t="shared" si="7"/>
        <v>#N/A</v>
      </c>
    </row>
    <row r="488" spans="1:16" x14ac:dyDescent="0.25">
      <c r="B488" s="1"/>
      <c r="D488" s="1"/>
      <c r="E488" s="1"/>
      <c r="G488" s="1"/>
      <c r="I488" s="17">
        <v>440</v>
      </c>
      <c r="J488" s="18" t="s">
        <v>1612</v>
      </c>
      <c r="K488" s="18" t="s">
        <v>70</v>
      </c>
      <c r="L488" s="17">
        <v>4023354</v>
      </c>
      <c r="M488" s="18" t="s">
        <v>116</v>
      </c>
      <c r="N488" s="18" t="s">
        <v>606</v>
      </c>
      <c r="O488" s="18" t="s">
        <v>1613</v>
      </c>
      <c r="P488" t="e">
        <f t="shared" si="7"/>
        <v>#N/A</v>
      </c>
    </row>
    <row r="489" spans="1:16" ht="15.75" x14ac:dyDescent="0.25">
      <c r="A489" t="str">
        <f>VLOOKUP($B489,$Q$8:MS1462,2,FALSE)</f>
        <v>Hordaland Skikrets  lag 3</v>
      </c>
      <c r="B489" s="7">
        <f>Q104</f>
        <v>231</v>
      </c>
      <c r="C489" t="str">
        <f>VLOOKUP($B489,$Q$8:MU1462,4,FALSE)</f>
        <v>J 16 år</v>
      </c>
      <c r="D489" s="1">
        <v>1</v>
      </c>
      <c r="E489" t="e">
        <f>VLOOKUP($H489,$I$8:O1496,2,FALSE)</f>
        <v>#N/A</v>
      </c>
      <c r="F489" s="1" t="e">
        <f>VLOOKUP($H489,$I$8:P1396,3,FALSE)</f>
        <v>#N/A</v>
      </c>
      <c r="G489" t="e">
        <f>VLOOKUP($H489,$I$8:Q1396,4,FALSE)</f>
        <v>#N/A</v>
      </c>
      <c r="H489" s="2"/>
      <c r="I489" s="17">
        <v>485</v>
      </c>
      <c r="J489" s="18" t="s">
        <v>1614</v>
      </c>
      <c r="K489" s="18" t="s">
        <v>1615</v>
      </c>
      <c r="L489" s="17">
        <v>3909538</v>
      </c>
      <c r="M489" s="18" t="s">
        <v>116</v>
      </c>
      <c r="N489" s="18" t="s">
        <v>606</v>
      </c>
      <c r="O489" s="18" t="s">
        <v>1616</v>
      </c>
      <c r="P489" t="e">
        <f t="shared" si="7"/>
        <v>#N/A</v>
      </c>
    </row>
    <row r="490" spans="1:16" ht="15.75" x14ac:dyDescent="0.25">
      <c r="A490">
        <f>VLOOKUP($B489,$Q$8:MS1463,3,FALSE)</f>
        <v>3</v>
      </c>
      <c r="B490" s="7">
        <f>B489</f>
        <v>231</v>
      </c>
      <c r="C490"/>
      <c r="D490" s="1">
        <v>2</v>
      </c>
      <c r="E490" t="e">
        <f>VLOOKUP($H490,$I$8:O1497,2,FALSE)</f>
        <v>#N/A</v>
      </c>
      <c r="F490" s="1" t="e">
        <f>VLOOKUP($H490,$I$8:P1397,3,FALSE)</f>
        <v>#N/A</v>
      </c>
      <c r="G490" t="e">
        <f>VLOOKUP($H490,$I$8:Q1397,4,FALSE)</f>
        <v>#N/A</v>
      </c>
      <c r="H490" s="2"/>
      <c r="I490" s="17">
        <v>506</v>
      </c>
      <c r="J490" s="18" t="s">
        <v>1617</v>
      </c>
      <c r="K490" s="18" t="s">
        <v>122</v>
      </c>
      <c r="L490" s="17">
        <v>3696911</v>
      </c>
      <c r="M490" s="18" t="s">
        <v>116</v>
      </c>
      <c r="N490" s="18" t="s">
        <v>606</v>
      </c>
      <c r="O490" s="18" t="s">
        <v>1618</v>
      </c>
      <c r="P490" t="e">
        <f t="shared" si="7"/>
        <v>#N/A</v>
      </c>
    </row>
    <row r="491" spans="1:16" ht="15.75" x14ac:dyDescent="0.25">
      <c r="B491" s="7">
        <f>B489</f>
        <v>231</v>
      </c>
      <c r="C491"/>
      <c r="D491" s="1">
        <v>3</v>
      </c>
      <c r="E491" t="e">
        <f>VLOOKUP($H491,$I$8:O1498,2,FALSE)</f>
        <v>#N/A</v>
      </c>
      <c r="F491" s="1" t="e">
        <f>VLOOKUP($H491,$I$8:P1398,3,FALSE)</f>
        <v>#N/A</v>
      </c>
      <c r="G491" t="e">
        <f>VLOOKUP($H491,$I$8:Q1398,4,FALSE)</f>
        <v>#N/A</v>
      </c>
      <c r="H491" s="2"/>
      <c r="I491" s="17">
        <v>1024</v>
      </c>
      <c r="J491" s="18" t="s">
        <v>1619</v>
      </c>
      <c r="K491" s="18" t="s">
        <v>62</v>
      </c>
      <c r="L491" s="17">
        <v>5631</v>
      </c>
      <c r="M491" s="18" t="s">
        <v>116</v>
      </c>
      <c r="N491" s="18" t="s">
        <v>476</v>
      </c>
      <c r="O491" s="18" t="s">
        <v>244</v>
      </c>
      <c r="P491" t="e">
        <f t="shared" si="7"/>
        <v>#N/A</v>
      </c>
    </row>
    <row r="492" spans="1:16" ht="15.75" x14ac:dyDescent="0.25">
      <c r="B492" s="7">
        <f>+B489</f>
        <v>231</v>
      </c>
      <c r="C492"/>
      <c r="D492" s="1">
        <v>4</v>
      </c>
      <c r="E492" t="e">
        <f>VLOOKUP($H492,$I$8:O1499,2,FALSE)</f>
        <v>#N/A</v>
      </c>
      <c r="F492" s="1" t="e">
        <f>VLOOKUP($H492,$I$8:P1399,3,FALSE)</f>
        <v>#N/A</v>
      </c>
      <c r="G492" t="e">
        <f>VLOOKUP($H492,$I$8:Q1399,4,FALSE)</f>
        <v>#N/A</v>
      </c>
      <c r="H492" s="2"/>
      <c r="I492" s="17">
        <v>1063</v>
      </c>
      <c r="J492" s="18" t="s">
        <v>1620</v>
      </c>
      <c r="K492" s="18" t="s">
        <v>165</v>
      </c>
      <c r="L492" s="17">
        <v>3694783</v>
      </c>
      <c r="M492" s="18" t="s">
        <v>116</v>
      </c>
      <c r="N492" s="18" t="s">
        <v>476</v>
      </c>
      <c r="O492" s="18" t="s">
        <v>1621</v>
      </c>
      <c r="P492" t="e">
        <f t="shared" si="7"/>
        <v>#N/A</v>
      </c>
    </row>
    <row r="493" spans="1:16" x14ac:dyDescent="0.25">
      <c r="B493" s="1"/>
      <c r="D493" s="1"/>
      <c r="E493" s="1"/>
      <c r="G493" s="1"/>
      <c r="I493" s="17">
        <v>1077</v>
      </c>
      <c r="J493" s="18" t="s">
        <v>1622</v>
      </c>
      <c r="K493" s="18" t="s">
        <v>62</v>
      </c>
      <c r="L493" s="17">
        <v>3993938</v>
      </c>
      <c r="M493" s="18" t="s">
        <v>116</v>
      </c>
      <c r="N493" s="18" t="s">
        <v>476</v>
      </c>
      <c r="O493" s="18" t="s">
        <v>1623</v>
      </c>
      <c r="P493" t="e">
        <f t="shared" si="7"/>
        <v>#N/A</v>
      </c>
    </row>
    <row r="494" spans="1:16" ht="15.75" x14ac:dyDescent="0.25">
      <c r="A494" t="str">
        <f>VLOOKUP($B494,$Q$8:MS1467,2,FALSE)</f>
        <v>Hordaland Skikrets  lag 1</v>
      </c>
      <c r="B494" s="7">
        <f>Q105</f>
        <v>9</v>
      </c>
      <c r="C494" t="str">
        <f>VLOOKUP($B494,$Q$8:MU1467,4,FALSE)</f>
        <v>G 16 år</v>
      </c>
      <c r="D494" s="1">
        <v>1</v>
      </c>
      <c r="E494" t="e">
        <f>VLOOKUP($H494,$I$8:O1501,2,FALSE)</f>
        <v>#N/A</v>
      </c>
      <c r="F494" s="1" t="e">
        <f>VLOOKUP($H494,$I$8:P1401,3,FALSE)</f>
        <v>#N/A</v>
      </c>
      <c r="G494" t="e">
        <f>VLOOKUP($H494,$I$8:Q1401,4,FALSE)</f>
        <v>#N/A</v>
      </c>
      <c r="H494" s="2"/>
      <c r="I494" s="17">
        <v>1085</v>
      </c>
      <c r="J494" s="18" t="s">
        <v>1624</v>
      </c>
      <c r="K494" s="18" t="s">
        <v>48</v>
      </c>
      <c r="L494" s="17">
        <v>5632</v>
      </c>
      <c r="M494" s="18" t="s">
        <v>116</v>
      </c>
      <c r="N494" s="18" t="s">
        <v>476</v>
      </c>
      <c r="O494" s="18" t="s">
        <v>1625</v>
      </c>
      <c r="P494" t="e">
        <f t="shared" si="7"/>
        <v>#N/A</v>
      </c>
    </row>
    <row r="495" spans="1:16" ht="15.75" x14ac:dyDescent="0.25">
      <c r="A495">
        <f>VLOOKUP($B494,$Q$8:MS1468,3,FALSE)</f>
        <v>1</v>
      </c>
      <c r="B495" s="7">
        <f>B494</f>
        <v>9</v>
      </c>
      <c r="C495"/>
      <c r="D495" s="1">
        <v>2</v>
      </c>
      <c r="E495" t="e">
        <f>VLOOKUP($H495,$I$8:O1502,2,FALSE)</f>
        <v>#N/A</v>
      </c>
      <c r="F495" s="1" t="e">
        <f>VLOOKUP($H495,$I$8:P1402,3,FALSE)</f>
        <v>#N/A</v>
      </c>
      <c r="G495" t="e">
        <f>VLOOKUP($H495,$I$8:Q1402,4,FALSE)</f>
        <v>#N/A</v>
      </c>
      <c r="H495" s="2"/>
      <c r="I495" s="17">
        <v>1122</v>
      </c>
      <c r="J495" s="18" t="s">
        <v>1626</v>
      </c>
      <c r="K495" s="18" t="s">
        <v>49</v>
      </c>
      <c r="L495" s="17">
        <v>4023172</v>
      </c>
      <c r="M495" s="18" t="s">
        <v>116</v>
      </c>
      <c r="N495" s="18" t="s">
        <v>476</v>
      </c>
      <c r="O495" s="18" t="s">
        <v>1627</v>
      </c>
      <c r="P495" t="e">
        <f t="shared" si="7"/>
        <v>#N/A</v>
      </c>
    </row>
    <row r="496" spans="1:16" ht="15.75" x14ac:dyDescent="0.25">
      <c r="B496" s="7">
        <f>B494</f>
        <v>9</v>
      </c>
      <c r="C496"/>
      <c r="D496" s="1">
        <v>3</v>
      </c>
      <c r="E496" t="e">
        <f>VLOOKUP($H496,$I$8:O1503,2,FALSE)</f>
        <v>#N/A</v>
      </c>
      <c r="F496" s="1" t="e">
        <f>VLOOKUP($H496,$I$8:P1403,3,FALSE)</f>
        <v>#N/A</v>
      </c>
      <c r="G496" t="e">
        <f>VLOOKUP($H496,$I$8:Q1403,4,FALSE)</f>
        <v>#N/A</v>
      </c>
      <c r="H496" s="2"/>
      <c r="I496" s="17">
        <v>1138</v>
      </c>
      <c r="J496" s="18" t="s">
        <v>1628</v>
      </c>
      <c r="K496" s="18" t="s">
        <v>1467</v>
      </c>
      <c r="L496" s="17">
        <v>3847092</v>
      </c>
      <c r="M496" s="18" t="s">
        <v>116</v>
      </c>
      <c r="N496" s="18" t="s">
        <v>476</v>
      </c>
      <c r="O496" s="18" t="s">
        <v>306</v>
      </c>
      <c r="P496" t="e">
        <f t="shared" si="7"/>
        <v>#N/A</v>
      </c>
    </row>
    <row r="497" spans="1:16" ht="15.75" x14ac:dyDescent="0.25">
      <c r="B497" s="7">
        <f>+B494</f>
        <v>9</v>
      </c>
      <c r="C497"/>
      <c r="D497" s="1">
        <v>4</v>
      </c>
      <c r="E497" t="e">
        <f>VLOOKUP($H497,$I$8:O1504,2,FALSE)</f>
        <v>#N/A</v>
      </c>
      <c r="F497" s="1" t="e">
        <f>VLOOKUP($H497,$I$8:P1404,3,FALSE)</f>
        <v>#N/A</v>
      </c>
      <c r="G497" t="e">
        <f>VLOOKUP($H497,$I$8:Q1404,4,FALSE)</f>
        <v>#N/A</v>
      </c>
      <c r="H497" s="2"/>
      <c r="I497" s="17">
        <v>1194</v>
      </c>
      <c r="J497" s="18" t="s">
        <v>1629</v>
      </c>
      <c r="K497" s="18" t="s">
        <v>118</v>
      </c>
      <c r="L497" s="17">
        <v>5663</v>
      </c>
      <c r="M497" s="18" t="s">
        <v>116</v>
      </c>
      <c r="N497" s="18" t="s">
        <v>476</v>
      </c>
      <c r="O497" s="18" t="s">
        <v>1630</v>
      </c>
      <c r="P497" t="e">
        <f t="shared" si="7"/>
        <v>#N/A</v>
      </c>
    </row>
    <row r="498" spans="1:16" x14ac:dyDescent="0.25">
      <c r="B498" s="1"/>
      <c r="D498" s="1"/>
      <c r="E498" s="1"/>
      <c r="G498" s="1"/>
      <c r="I498" s="17">
        <v>1217</v>
      </c>
      <c r="J498" s="18" t="s">
        <v>754</v>
      </c>
      <c r="K498" s="18" t="s">
        <v>1631</v>
      </c>
      <c r="L498" s="17">
        <v>3247111</v>
      </c>
      <c r="M498" s="18" t="s">
        <v>116</v>
      </c>
      <c r="N498" s="18" t="s">
        <v>475</v>
      </c>
      <c r="O498" s="18" t="s">
        <v>1632</v>
      </c>
      <c r="P498" t="e">
        <f t="shared" si="7"/>
        <v>#N/A</v>
      </c>
    </row>
    <row r="499" spans="1:16" ht="15.75" x14ac:dyDescent="0.25">
      <c r="A499" t="str">
        <f>VLOOKUP($B499,$Q$8:MS1472,2,FALSE)</f>
        <v>Hordaland Skikrets  lag 2</v>
      </c>
      <c r="B499" s="7">
        <f>Q106</f>
        <v>28</v>
      </c>
      <c r="C499" t="str">
        <f>VLOOKUP($B499,$Q$8:MU1472,4,FALSE)</f>
        <v>G 16 år</v>
      </c>
      <c r="D499" s="1">
        <v>1</v>
      </c>
      <c r="E499" t="e">
        <f>VLOOKUP($H499,$I$8:O1506,2,FALSE)</f>
        <v>#N/A</v>
      </c>
      <c r="F499" s="1" t="e">
        <f>VLOOKUP($H499,$I$8:P1406,3,FALSE)</f>
        <v>#N/A</v>
      </c>
      <c r="G499" t="e">
        <f>VLOOKUP($H499,$I$8:Q1406,4,FALSE)</f>
        <v>#N/A</v>
      </c>
      <c r="H499" s="2"/>
      <c r="I499" s="17">
        <v>1239</v>
      </c>
      <c r="J499" s="18" t="s">
        <v>1010</v>
      </c>
      <c r="K499" s="18" t="s">
        <v>1633</v>
      </c>
      <c r="L499" s="17">
        <v>3860426</v>
      </c>
      <c r="M499" s="18" t="s">
        <v>116</v>
      </c>
      <c r="N499" s="18" t="s">
        <v>475</v>
      </c>
      <c r="O499" s="18" t="s">
        <v>1634</v>
      </c>
      <c r="P499" t="e">
        <f t="shared" si="7"/>
        <v>#N/A</v>
      </c>
    </row>
    <row r="500" spans="1:16" ht="15.75" x14ac:dyDescent="0.25">
      <c r="A500">
        <f>VLOOKUP($B499,$Q$8:MS1473,3,FALSE)</f>
        <v>2</v>
      </c>
      <c r="B500" s="7">
        <f>B499</f>
        <v>28</v>
      </c>
      <c r="C500"/>
      <c r="D500" s="1">
        <v>2</v>
      </c>
      <c r="E500" t="e">
        <f>VLOOKUP($H500,$I$8:O1507,2,FALSE)</f>
        <v>#N/A</v>
      </c>
      <c r="F500" s="1" t="e">
        <f>VLOOKUP($H500,$I$8:P1407,3,FALSE)</f>
        <v>#N/A</v>
      </c>
      <c r="G500" t="e">
        <f>VLOOKUP($H500,$I$8:Q1407,4,FALSE)</f>
        <v>#N/A</v>
      </c>
      <c r="H500" s="2"/>
      <c r="I500" s="17">
        <v>1290</v>
      </c>
      <c r="J500" s="18" t="s">
        <v>1635</v>
      </c>
      <c r="K500" s="18" t="s">
        <v>125</v>
      </c>
      <c r="L500" s="17">
        <v>3701109</v>
      </c>
      <c r="M500" s="18" t="s">
        <v>116</v>
      </c>
      <c r="N500" s="18" t="s">
        <v>475</v>
      </c>
      <c r="O500" s="18" t="s">
        <v>1636</v>
      </c>
      <c r="P500" t="e">
        <f t="shared" si="7"/>
        <v>#N/A</v>
      </c>
    </row>
    <row r="501" spans="1:16" ht="15.75" x14ac:dyDescent="0.25">
      <c r="B501" s="7">
        <f>B499</f>
        <v>28</v>
      </c>
      <c r="C501"/>
      <c r="D501" s="1">
        <v>3</v>
      </c>
      <c r="E501" t="e">
        <f>VLOOKUP($H501,$I$8:O1508,2,FALSE)</f>
        <v>#N/A</v>
      </c>
      <c r="F501" s="1" t="e">
        <f>VLOOKUP($H501,$I$8:P1408,3,FALSE)</f>
        <v>#N/A</v>
      </c>
      <c r="G501" t="e">
        <f>VLOOKUP($H501,$I$8:Q1408,4,FALSE)</f>
        <v>#N/A</v>
      </c>
      <c r="H501" s="2"/>
      <c r="I501" s="17">
        <v>1297</v>
      </c>
      <c r="J501" s="18" t="s">
        <v>1637</v>
      </c>
      <c r="K501" s="18" t="s">
        <v>1638</v>
      </c>
      <c r="L501" s="17">
        <v>3703790</v>
      </c>
      <c r="M501" s="18" t="s">
        <v>116</v>
      </c>
      <c r="N501" s="18" t="s">
        <v>475</v>
      </c>
      <c r="O501" s="18" t="s">
        <v>1639</v>
      </c>
      <c r="P501" t="e">
        <f t="shared" si="7"/>
        <v>#N/A</v>
      </c>
    </row>
    <row r="502" spans="1:16" ht="15.75" x14ac:dyDescent="0.25">
      <c r="B502" s="7">
        <f>+B499</f>
        <v>28</v>
      </c>
      <c r="C502"/>
      <c r="D502" s="1">
        <v>4</v>
      </c>
      <c r="E502" t="e">
        <f>VLOOKUP($H502,$I$8:O1509,2,FALSE)</f>
        <v>#N/A</v>
      </c>
      <c r="F502" s="1" t="e">
        <f>VLOOKUP($H502,$I$8:P1409,3,FALSE)</f>
        <v>#N/A</v>
      </c>
      <c r="G502" t="e">
        <f>VLOOKUP($H502,$I$8:Q1409,4,FALSE)</f>
        <v>#N/A</v>
      </c>
      <c r="H502" s="2"/>
      <c r="I502" s="17">
        <v>1308</v>
      </c>
      <c r="J502" s="18" t="s">
        <v>1640</v>
      </c>
      <c r="K502" s="18" t="s">
        <v>1641</v>
      </c>
      <c r="L502" s="17">
        <v>3814415</v>
      </c>
      <c r="M502" s="18" t="s">
        <v>116</v>
      </c>
      <c r="N502" s="18" t="s">
        <v>475</v>
      </c>
      <c r="O502" s="18" t="s">
        <v>1642</v>
      </c>
      <c r="P502" t="e">
        <f t="shared" si="7"/>
        <v>#N/A</v>
      </c>
    </row>
    <row r="503" spans="1:16" x14ac:dyDescent="0.25">
      <c r="B503" s="1"/>
      <c r="D503" s="1"/>
      <c r="E503" s="1"/>
      <c r="G503" s="1"/>
      <c r="I503" s="17">
        <v>1338</v>
      </c>
      <c r="J503" s="18" t="s">
        <v>1643</v>
      </c>
      <c r="K503" s="18" t="s">
        <v>19</v>
      </c>
      <c r="L503" s="17">
        <v>5602</v>
      </c>
      <c r="M503" s="18" t="s">
        <v>116</v>
      </c>
      <c r="N503" s="18" t="s">
        <v>475</v>
      </c>
      <c r="O503" s="18" t="s">
        <v>1644</v>
      </c>
      <c r="P503" t="e">
        <f t="shared" si="7"/>
        <v>#N/A</v>
      </c>
    </row>
    <row r="504" spans="1:16" ht="15.75" x14ac:dyDescent="0.25">
      <c r="A504" t="str">
        <f>VLOOKUP($B504,$Q$8:MS1477,2,FALSE)</f>
        <v>Møre og Romsdal Skikrets  lag 1</v>
      </c>
      <c r="B504" s="7">
        <f>Q107</f>
        <v>165</v>
      </c>
      <c r="C504" t="str">
        <f>VLOOKUP($B504,$Q$8:MU1477,4,FALSE)</f>
        <v>J 16 år</v>
      </c>
      <c r="D504" s="1">
        <v>1</v>
      </c>
      <c r="E504" t="e">
        <f>VLOOKUP($H504,$I$8:O1511,2,FALSE)</f>
        <v>#N/A</v>
      </c>
      <c r="F504" s="1" t="e">
        <f>VLOOKUP($H504,$I$8:P1411,3,FALSE)</f>
        <v>#N/A</v>
      </c>
      <c r="G504" t="e">
        <f>VLOOKUP($H504,$I$8:Q1411,4,FALSE)</f>
        <v>#N/A</v>
      </c>
      <c r="H504" s="2"/>
      <c r="I504" s="17">
        <v>1360</v>
      </c>
      <c r="J504" s="18" t="s">
        <v>1645</v>
      </c>
      <c r="K504" s="18" t="s">
        <v>1646</v>
      </c>
      <c r="L504" s="17">
        <v>4032322</v>
      </c>
      <c r="M504" s="18" t="s">
        <v>116</v>
      </c>
      <c r="N504" s="18" t="s">
        <v>475</v>
      </c>
      <c r="O504" s="18" t="s">
        <v>1647</v>
      </c>
      <c r="P504" t="e">
        <f t="shared" si="7"/>
        <v>#N/A</v>
      </c>
    </row>
    <row r="505" spans="1:16" ht="15.75" x14ac:dyDescent="0.25">
      <c r="A505">
        <f>VLOOKUP($B504,$Q$8:MS1478,3,FALSE)</f>
        <v>1</v>
      </c>
      <c r="B505" s="7">
        <f>B504</f>
        <v>165</v>
      </c>
      <c r="C505"/>
      <c r="D505" s="1">
        <v>2</v>
      </c>
      <c r="E505" t="e">
        <f>VLOOKUP($H505,$I$8:O1512,2,FALSE)</f>
        <v>#N/A</v>
      </c>
      <c r="F505" s="1" t="e">
        <f>VLOOKUP($H505,$I$8:P1412,3,FALSE)</f>
        <v>#N/A</v>
      </c>
      <c r="G505" t="e">
        <f>VLOOKUP($H505,$I$8:Q1412,4,FALSE)</f>
        <v>#N/A</v>
      </c>
      <c r="H505" s="2"/>
      <c r="I505" s="17">
        <v>1371</v>
      </c>
      <c r="J505" s="18" t="s">
        <v>655</v>
      </c>
      <c r="K505" s="18" t="s">
        <v>1648</v>
      </c>
      <c r="L505" s="17">
        <v>3730934</v>
      </c>
      <c r="M505" s="18" t="s">
        <v>116</v>
      </c>
      <c r="N505" s="18" t="s">
        <v>475</v>
      </c>
      <c r="O505" s="18" t="s">
        <v>1649</v>
      </c>
      <c r="P505" t="e">
        <f t="shared" si="7"/>
        <v>#N/A</v>
      </c>
    </row>
    <row r="506" spans="1:16" ht="15.75" x14ac:dyDescent="0.25">
      <c r="B506" s="7">
        <f>B504</f>
        <v>165</v>
      </c>
      <c r="C506"/>
      <c r="D506" s="1">
        <v>3</v>
      </c>
      <c r="E506" t="e">
        <f>VLOOKUP($H506,$I$8:O1513,2,FALSE)</f>
        <v>#N/A</v>
      </c>
      <c r="F506" s="1" t="e">
        <f>VLOOKUP($H506,$I$8:P1413,3,FALSE)</f>
        <v>#N/A</v>
      </c>
      <c r="G506" t="e">
        <f>VLOOKUP($H506,$I$8:Q1413,4,FALSE)</f>
        <v>#N/A</v>
      </c>
      <c r="H506" s="2"/>
      <c r="I506" s="17">
        <v>1456</v>
      </c>
      <c r="J506" s="18" t="s">
        <v>1650</v>
      </c>
      <c r="K506" s="18" t="s">
        <v>47</v>
      </c>
      <c r="L506" s="17">
        <v>3916046</v>
      </c>
      <c r="M506" s="18" t="s">
        <v>116</v>
      </c>
      <c r="N506" s="18" t="s">
        <v>475</v>
      </c>
      <c r="O506" s="18" t="s">
        <v>1651</v>
      </c>
      <c r="P506" t="e">
        <f t="shared" si="7"/>
        <v>#N/A</v>
      </c>
    </row>
    <row r="507" spans="1:16" ht="15.75" x14ac:dyDescent="0.25">
      <c r="B507" s="7">
        <f>+B504</f>
        <v>165</v>
      </c>
      <c r="C507"/>
      <c r="D507" s="1">
        <v>4</v>
      </c>
      <c r="E507" t="e">
        <f>VLOOKUP($H507,$I$8:O1514,2,FALSE)</f>
        <v>#N/A</v>
      </c>
      <c r="F507" s="1" t="e">
        <f>VLOOKUP($H507,$I$8:P1414,3,FALSE)</f>
        <v>#N/A</v>
      </c>
      <c r="G507" t="e">
        <f>VLOOKUP($H507,$I$8:Q1414,4,FALSE)</f>
        <v>#N/A</v>
      </c>
      <c r="H507" s="2"/>
      <c r="I507" s="17">
        <v>1459</v>
      </c>
      <c r="J507" s="18" t="s">
        <v>1652</v>
      </c>
      <c r="K507" s="18" t="s">
        <v>1653</v>
      </c>
      <c r="L507" s="17">
        <v>3906542</v>
      </c>
      <c r="M507" s="18" t="s">
        <v>116</v>
      </c>
      <c r="N507" s="18" t="s">
        <v>475</v>
      </c>
      <c r="O507" s="18" t="s">
        <v>1654</v>
      </c>
      <c r="P507" t="e">
        <f t="shared" si="7"/>
        <v>#N/A</v>
      </c>
    </row>
    <row r="508" spans="1:16" x14ac:dyDescent="0.25">
      <c r="B508" s="1"/>
      <c r="D508" s="1"/>
      <c r="E508" s="1"/>
      <c r="G508" s="1"/>
      <c r="I508" s="17">
        <v>1466</v>
      </c>
      <c r="J508" s="18" t="s">
        <v>1655</v>
      </c>
      <c r="K508" s="18" t="s">
        <v>1653</v>
      </c>
      <c r="L508" s="17">
        <v>3745684</v>
      </c>
      <c r="M508" s="18" t="s">
        <v>116</v>
      </c>
      <c r="N508" s="18" t="s">
        <v>475</v>
      </c>
      <c r="O508" s="18" t="s">
        <v>1656</v>
      </c>
      <c r="P508" t="e">
        <f t="shared" si="7"/>
        <v>#N/A</v>
      </c>
    </row>
    <row r="509" spans="1:16" ht="15.75" x14ac:dyDescent="0.25">
      <c r="A509" t="str">
        <f>VLOOKUP($B509,$Q$8:MS1482,2,FALSE)</f>
        <v>Møre og Romsdal Skikrets  lag 2</v>
      </c>
      <c r="B509" s="7">
        <f>Q108</f>
        <v>180</v>
      </c>
      <c r="C509" t="str">
        <f>VLOOKUP($B509,$Q$8:MU1482,4,FALSE)</f>
        <v>J 16 år</v>
      </c>
      <c r="D509" s="1">
        <v>1</v>
      </c>
      <c r="E509" t="e">
        <f>VLOOKUP($H509,$I$8:O1516,2,FALSE)</f>
        <v>#N/A</v>
      </c>
      <c r="F509" s="1" t="e">
        <f>VLOOKUP($H509,$I$8:P1416,3,FALSE)</f>
        <v>#N/A</v>
      </c>
      <c r="G509" t="e">
        <f>VLOOKUP($H509,$I$8:Q1416,4,FALSE)</f>
        <v>#N/A</v>
      </c>
      <c r="H509" s="2"/>
      <c r="I509" s="17">
        <v>6</v>
      </c>
      <c r="J509" s="18" t="s">
        <v>787</v>
      </c>
      <c r="K509" s="18" t="s">
        <v>1657</v>
      </c>
      <c r="L509" s="17">
        <v>3647005</v>
      </c>
      <c r="M509" s="18" t="s">
        <v>127</v>
      </c>
      <c r="N509" s="18" t="s">
        <v>481</v>
      </c>
      <c r="O509" s="18" t="s">
        <v>241</v>
      </c>
      <c r="P509" t="e">
        <f t="shared" si="7"/>
        <v>#N/A</v>
      </c>
    </row>
    <row r="510" spans="1:16" ht="15.75" x14ac:dyDescent="0.25">
      <c r="A510">
        <f>VLOOKUP($B509,$Q$8:MS1483,3,FALSE)</f>
        <v>2</v>
      </c>
      <c r="B510" s="7">
        <f>B509</f>
        <v>180</v>
      </c>
      <c r="C510"/>
      <c r="D510" s="1">
        <v>2</v>
      </c>
      <c r="E510" t="e">
        <f>VLOOKUP($H510,$I$8:O1517,2,FALSE)</f>
        <v>#N/A</v>
      </c>
      <c r="F510" s="1" t="e">
        <f>VLOOKUP($H510,$I$8:P1417,3,FALSE)</f>
        <v>#N/A</v>
      </c>
      <c r="G510" t="e">
        <f>VLOOKUP($H510,$I$8:Q1417,4,FALSE)</f>
        <v>#N/A</v>
      </c>
      <c r="H510" s="2"/>
      <c r="I510" s="17">
        <v>100</v>
      </c>
      <c r="J510" s="18" t="s">
        <v>1658</v>
      </c>
      <c r="K510" s="18" t="s">
        <v>128</v>
      </c>
      <c r="L510" s="17">
        <v>3862612</v>
      </c>
      <c r="M510" s="18" t="s">
        <v>127</v>
      </c>
      <c r="N510" s="18" t="s">
        <v>481</v>
      </c>
      <c r="O510" s="18" t="s">
        <v>1659</v>
      </c>
      <c r="P510" t="e">
        <f t="shared" si="7"/>
        <v>#N/A</v>
      </c>
    </row>
    <row r="511" spans="1:16" ht="15.75" x14ac:dyDescent="0.25">
      <c r="B511" s="7">
        <f>B509</f>
        <v>180</v>
      </c>
      <c r="C511"/>
      <c r="D511" s="1">
        <v>3</v>
      </c>
      <c r="E511" t="e">
        <f>VLOOKUP($H511,$I$8:O1518,2,FALSE)</f>
        <v>#N/A</v>
      </c>
      <c r="F511" s="1" t="e">
        <f>VLOOKUP($H511,$I$8:P1418,3,FALSE)</f>
        <v>#N/A</v>
      </c>
      <c r="G511" t="e">
        <f>VLOOKUP($H511,$I$8:Q1418,4,FALSE)</f>
        <v>#N/A</v>
      </c>
      <c r="H511" s="2"/>
      <c r="I511" s="17">
        <v>164</v>
      </c>
      <c r="J511" s="18" t="s">
        <v>1660</v>
      </c>
      <c r="K511" s="18" t="s">
        <v>1661</v>
      </c>
      <c r="L511" s="17"/>
      <c r="M511" s="18" t="s">
        <v>127</v>
      </c>
      <c r="N511" s="18" t="s">
        <v>481</v>
      </c>
      <c r="O511" s="18"/>
      <c r="P511" t="e">
        <f t="shared" si="7"/>
        <v>#N/A</v>
      </c>
    </row>
    <row r="512" spans="1:16" ht="15.75" x14ac:dyDescent="0.25">
      <c r="B512" s="7">
        <f>+B509</f>
        <v>180</v>
      </c>
      <c r="C512"/>
      <c r="D512" s="1">
        <v>4</v>
      </c>
      <c r="E512" t="e">
        <f>VLOOKUP($H512,$I$8:O1519,2,FALSE)</f>
        <v>#N/A</v>
      </c>
      <c r="F512" s="1" t="e">
        <f>VLOOKUP($H512,$I$8:P1419,3,FALSE)</f>
        <v>#N/A</v>
      </c>
      <c r="G512" t="e">
        <f>VLOOKUP($H512,$I$8:Q1419,4,FALSE)</f>
        <v>#N/A</v>
      </c>
      <c r="H512" s="2"/>
      <c r="I512" s="17">
        <v>180</v>
      </c>
      <c r="J512" s="18" t="s">
        <v>1662</v>
      </c>
      <c r="K512" s="18" t="s">
        <v>1663</v>
      </c>
      <c r="L512" s="17">
        <v>3819364</v>
      </c>
      <c r="M512" s="18" t="s">
        <v>127</v>
      </c>
      <c r="N512" s="18" t="s">
        <v>481</v>
      </c>
      <c r="O512" s="18" t="s">
        <v>1664</v>
      </c>
      <c r="P512" t="e">
        <f t="shared" si="7"/>
        <v>#N/A</v>
      </c>
    </row>
    <row r="513" spans="1:16" x14ac:dyDescent="0.25">
      <c r="B513" s="1"/>
      <c r="D513" s="1"/>
      <c r="E513" s="1"/>
      <c r="G513" s="1"/>
      <c r="I513" s="17">
        <v>209</v>
      </c>
      <c r="J513" s="18" t="s">
        <v>1665</v>
      </c>
      <c r="K513" s="18" t="s">
        <v>1666</v>
      </c>
      <c r="L513" s="17">
        <v>5605</v>
      </c>
      <c r="M513" s="18" t="s">
        <v>127</v>
      </c>
      <c r="N513" s="18" t="s">
        <v>606</v>
      </c>
      <c r="O513" s="18" t="s">
        <v>1667</v>
      </c>
      <c r="P513" t="e">
        <f t="shared" si="7"/>
        <v>#N/A</v>
      </c>
    </row>
    <row r="514" spans="1:16" ht="15.75" x14ac:dyDescent="0.25">
      <c r="A514" t="str">
        <f>VLOOKUP($B514,$Q$8:MS1487,2,FALSE)</f>
        <v>Møre og Romsdal Skikrets  lag 1</v>
      </c>
      <c r="B514" s="7">
        <f>Q109</f>
        <v>14</v>
      </c>
      <c r="C514" t="str">
        <f>VLOOKUP($B514,$Q$8:MU1487,4,FALSE)</f>
        <v>G 16 år</v>
      </c>
      <c r="D514" s="1">
        <v>1</v>
      </c>
      <c r="E514" t="e">
        <f>VLOOKUP($H514,$I$8:O1521,2,FALSE)</f>
        <v>#N/A</v>
      </c>
      <c r="F514" s="1" t="e">
        <f>VLOOKUP($H514,$I$8:P1421,3,FALSE)</f>
        <v>#N/A</v>
      </c>
      <c r="G514" t="e">
        <f>VLOOKUP($H514,$I$8:Q1421,4,FALSE)</f>
        <v>#N/A</v>
      </c>
      <c r="H514" s="2"/>
      <c r="I514" s="17">
        <v>229</v>
      </c>
      <c r="J514" s="18" t="s">
        <v>1668</v>
      </c>
      <c r="K514" s="18" t="s">
        <v>1669</v>
      </c>
      <c r="L514" s="17">
        <v>5652</v>
      </c>
      <c r="M514" s="18" t="s">
        <v>127</v>
      </c>
      <c r="N514" s="18" t="s">
        <v>606</v>
      </c>
      <c r="O514" s="18" t="s">
        <v>245</v>
      </c>
      <c r="P514" t="e">
        <f t="shared" si="7"/>
        <v>#N/A</v>
      </c>
    </row>
    <row r="515" spans="1:16" ht="15.75" x14ac:dyDescent="0.25">
      <c r="A515">
        <f>VLOOKUP($B514,$Q$8:MS1488,3,FALSE)</f>
        <v>1</v>
      </c>
      <c r="B515" s="7">
        <f>B514</f>
        <v>14</v>
      </c>
      <c r="C515"/>
      <c r="D515" s="1">
        <v>2</v>
      </c>
      <c r="E515" t="e">
        <f>VLOOKUP($H515,$I$8:O1522,2,FALSE)</f>
        <v>#N/A</v>
      </c>
      <c r="F515" s="1" t="e">
        <f>VLOOKUP($H515,$I$8:P1422,3,FALSE)</f>
        <v>#N/A</v>
      </c>
      <c r="G515" t="e">
        <f>VLOOKUP($H515,$I$8:Q1422,4,FALSE)</f>
        <v>#N/A</v>
      </c>
      <c r="H515" s="2"/>
      <c r="I515" s="17">
        <v>290</v>
      </c>
      <c r="J515" s="18" t="s">
        <v>1353</v>
      </c>
      <c r="K515" s="18" t="s">
        <v>1670</v>
      </c>
      <c r="L515" s="17">
        <v>4023628</v>
      </c>
      <c r="M515" s="18" t="s">
        <v>127</v>
      </c>
      <c r="N515" s="18" t="s">
        <v>606</v>
      </c>
      <c r="O515" s="18" t="s">
        <v>1671</v>
      </c>
      <c r="P515" t="e">
        <f t="shared" si="7"/>
        <v>#N/A</v>
      </c>
    </row>
    <row r="516" spans="1:16" ht="15.75" x14ac:dyDescent="0.25">
      <c r="B516" s="7">
        <f>B514</f>
        <v>14</v>
      </c>
      <c r="C516"/>
      <c r="D516" s="1">
        <v>3</v>
      </c>
      <c r="E516" t="e">
        <f>VLOOKUP($H516,$I$8:O1523,2,FALSE)</f>
        <v>#N/A</v>
      </c>
      <c r="F516" s="1" t="e">
        <f>VLOOKUP($H516,$I$8:P1423,3,FALSE)</f>
        <v>#N/A</v>
      </c>
      <c r="G516" t="e">
        <f>VLOOKUP($H516,$I$8:Q1423,4,FALSE)</f>
        <v>#N/A</v>
      </c>
      <c r="H516" s="2"/>
      <c r="I516" s="17">
        <v>340</v>
      </c>
      <c r="J516" s="18" t="s">
        <v>1069</v>
      </c>
      <c r="K516" s="18" t="s">
        <v>1672</v>
      </c>
      <c r="L516" s="17">
        <v>3636487</v>
      </c>
      <c r="M516" s="18" t="s">
        <v>127</v>
      </c>
      <c r="N516" s="18" t="s">
        <v>606</v>
      </c>
      <c r="O516" s="18" t="s">
        <v>1673</v>
      </c>
      <c r="P516" t="e">
        <f t="shared" si="7"/>
        <v>#N/A</v>
      </c>
    </row>
    <row r="517" spans="1:16" ht="15.75" x14ac:dyDescent="0.25">
      <c r="B517" s="7">
        <f>+B514</f>
        <v>14</v>
      </c>
      <c r="C517"/>
      <c r="D517" s="1">
        <v>4</v>
      </c>
      <c r="E517" t="e">
        <f>VLOOKUP($H517,$I$8:O1524,2,FALSE)</f>
        <v>#N/A</v>
      </c>
      <c r="F517" s="1" t="e">
        <f>VLOOKUP($H517,$I$8:P1424,3,FALSE)</f>
        <v>#N/A</v>
      </c>
      <c r="G517" t="e">
        <f>VLOOKUP($H517,$I$8:Q1424,4,FALSE)</f>
        <v>#N/A</v>
      </c>
      <c r="H517" s="2"/>
      <c r="I517" s="17">
        <v>344</v>
      </c>
      <c r="J517" s="18" t="s">
        <v>1674</v>
      </c>
      <c r="K517" s="18" t="s">
        <v>24</v>
      </c>
      <c r="L517" s="17">
        <v>3660222</v>
      </c>
      <c r="M517" s="18" t="s">
        <v>127</v>
      </c>
      <c r="N517" s="18" t="s">
        <v>606</v>
      </c>
      <c r="O517" s="18" t="s">
        <v>1675</v>
      </c>
      <c r="P517" t="e">
        <f t="shared" si="7"/>
        <v>#N/A</v>
      </c>
    </row>
    <row r="518" spans="1:16" x14ac:dyDescent="0.25">
      <c r="B518" s="1"/>
      <c r="D518" s="1"/>
      <c r="E518" s="1"/>
      <c r="G518" s="1"/>
      <c r="I518" s="17">
        <v>395</v>
      </c>
      <c r="J518" s="18" t="s">
        <v>1338</v>
      </c>
      <c r="K518" s="18" t="s">
        <v>1672</v>
      </c>
      <c r="L518" s="17">
        <v>3631256</v>
      </c>
      <c r="M518" s="18" t="s">
        <v>127</v>
      </c>
      <c r="N518" s="18" t="s">
        <v>606</v>
      </c>
      <c r="O518" s="18" t="s">
        <v>1676</v>
      </c>
      <c r="P518" t="e">
        <f t="shared" si="7"/>
        <v>#N/A</v>
      </c>
    </row>
    <row r="519" spans="1:16" ht="15.75" x14ac:dyDescent="0.25">
      <c r="A519" t="str">
        <f>VLOOKUP($B519,$Q$8:MS1492,2,FALSE)</f>
        <v>Møre og Romsdal Skikrets  lag 2</v>
      </c>
      <c r="B519" s="7">
        <f>Q110</f>
        <v>31</v>
      </c>
      <c r="C519" t="str">
        <f>VLOOKUP($B519,$Q$8:MU1492,4,FALSE)</f>
        <v>G 16 år</v>
      </c>
      <c r="D519" s="1">
        <v>1</v>
      </c>
      <c r="E519" t="e">
        <f>VLOOKUP($H519,$I$8:O1526,2,FALSE)</f>
        <v>#N/A</v>
      </c>
      <c r="F519" s="1" t="e">
        <f>VLOOKUP($H519,$I$8:P1426,3,FALSE)</f>
        <v>#N/A</v>
      </c>
      <c r="G519" t="e">
        <f>VLOOKUP($H519,$I$8:Q1426,4,FALSE)</f>
        <v>#N/A</v>
      </c>
      <c r="H519" s="2"/>
      <c r="I519" s="17">
        <v>471</v>
      </c>
      <c r="J519" s="18" t="s">
        <v>1677</v>
      </c>
      <c r="K519" s="18" t="s">
        <v>1678</v>
      </c>
      <c r="L519" s="17">
        <v>3639846</v>
      </c>
      <c r="M519" s="18" t="s">
        <v>127</v>
      </c>
      <c r="N519" s="18" t="s">
        <v>606</v>
      </c>
      <c r="O519" s="18" t="s">
        <v>1679</v>
      </c>
      <c r="P519" t="e">
        <f t="shared" si="7"/>
        <v>#N/A</v>
      </c>
    </row>
    <row r="520" spans="1:16" ht="15.75" x14ac:dyDescent="0.25">
      <c r="A520">
        <f>VLOOKUP($B519,$Q$8:MS1493,3,FALSE)</f>
        <v>2</v>
      </c>
      <c r="B520" s="7">
        <f>B519</f>
        <v>31</v>
      </c>
      <c r="C520"/>
      <c r="D520" s="1">
        <v>2</v>
      </c>
      <c r="E520" t="e">
        <f>VLOOKUP($H520,$I$8:O1527,2,FALSE)</f>
        <v>#N/A</v>
      </c>
      <c r="F520" s="1" t="e">
        <f>VLOOKUP($H520,$I$8:P1427,3,FALSE)</f>
        <v>#N/A</v>
      </c>
      <c r="G520" t="e">
        <f>VLOOKUP($H520,$I$8:Q1427,4,FALSE)</f>
        <v>#N/A</v>
      </c>
      <c r="H520" s="2"/>
      <c r="I520" s="17">
        <v>495</v>
      </c>
      <c r="J520" s="18" t="s">
        <v>1680</v>
      </c>
      <c r="K520" s="18" t="s">
        <v>1681</v>
      </c>
      <c r="L520" s="17">
        <v>4029971</v>
      </c>
      <c r="M520" s="18" t="s">
        <v>127</v>
      </c>
      <c r="N520" s="18" t="s">
        <v>606</v>
      </c>
      <c r="O520" s="18" t="s">
        <v>1682</v>
      </c>
      <c r="P520" t="e">
        <f t="shared" si="7"/>
        <v>#N/A</v>
      </c>
    </row>
    <row r="521" spans="1:16" ht="15.75" x14ac:dyDescent="0.25">
      <c r="B521" s="7">
        <f>B519</f>
        <v>31</v>
      </c>
      <c r="C521"/>
      <c r="D521" s="1">
        <v>3</v>
      </c>
      <c r="E521" t="e">
        <f>VLOOKUP($H521,$I$8:O1528,2,FALSE)</f>
        <v>#N/A</v>
      </c>
      <c r="F521" s="1" t="e">
        <f>VLOOKUP($H521,$I$8:P1428,3,FALSE)</f>
        <v>#N/A</v>
      </c>
      <c r="G521" t="e">
        <f>VLOOKUP($H521,$I$8:Q1428,4,FALSE)</f>
        <v>#N/A</v>
      </c>
      <c r="H521" s="2"/>
      <c r="I521" s="17">
        <v>497</v>
      </c>
      <c r="J521" s="18" t="s">
        <v>1683</v>
      </c>
      <c r="K521" s="18" t="s">
        <v>1684</v>
      </c>
      <c r="L521" s="17">
        <v>3636412</v>
      </c>
      <c r="M521" s="18" t="s">
        <v>127</v>
      </c>
      <c r="N521" s="18" t="s">
        <v>606</v>
      </c>
      <c r="O521" s="18" t="s">
        <v>1685</v>
      </c>
      <c r="P521" t="e">
        <f t="shared" ref="P521:P584" si="8">VLOOKUP(I521,$H$9:$H$999,1,FALSE)</f>
        <v>#N/A</v>
      </c>
    </row>
    <row r="522" spans="1:16" ht="15.75" x14ac:dyDescent="0.25">
      <c r="B522" s="7">
        <f>+B519</f>
        <v>31</v>
      </c>
      <c r="C522"/>
      <c r="D522" s="1">
        <v>4</v>
      </c>
      <c r="E522" t="e">
        <f>VLOOKUP($H522,$I$8:O1529,2,FALSE)</f>
        <v>#N/A</v>
      </c>
      <c r="F522" s="1" t="e">
        <f>VLOOKUP($H522,$I$8:P1429,3,FALSE)</f>
        <v>#N/A</v>
      </c>
      <c r="G522" t="e">
        <f>VLOOKUP($H522,$I$8:Q1429,4,FALSE)</f>
        <v>#N/A</v>
      </c>
      <c r="H522" s="2"/>
      <c r="I522" s="17">
        <v>1018</v>
      </c>
      <c r="J522" s="18" t="s">
        <v>1547</v>
      </c>
      <c r="K522" s="18" t="s">
        <v>1686</v>
      </c>
      <c r="L522" s="17">
        <v>3726502</v>
      </c>
      <c r="M522" s="18" t="s">
        <v>127</v>
      </c>
      <c r="N522" s="18" t="s">
        <v>476</v>
      </c>
      <c r="O522" s="18" t="s">
        <v>1687</v>
      </c>
      <c r="P522" t="e">
        <f t="shared" si="8"/>
        <v>#N/A</v>
      </c>
    </row>
    <row r="523" spans="1:16" x14ac:dyDescent="0.25">
      <c r="B523" s="1"/>
      <c r="D523" s="1"/>
      <c r="E523" s="1"/>
      <c r="G523" s="1"/>
      <c r="I523" s="17">
        <v>1057</v>
      </c>
      <c r="J523" s="18" t="s">
        <v>1688</v>
      </c>
      <c r="K523" s="18" t="s">
        <v>1689</v>
      </c>
      <c r="L523" s="17">
        <v>3698008</v>
      </c>
      <c r="M523" s="18" t="s">
        <v>127</v>
      </c>
      <c r="N523" s="18" t="s">
        <v>476</v>
      </c>
      <c r="O523" s="18" t="s">
        <v>1690</v>
      </c>
      <c r="P523" t="e">
        <f t="shared" si="8"/>
        <v>#N/A</v>
      </c>
    </row>
    <row r="524" spans="1:16" ht="15.75" x14ac:dyDescent="0.25">
      <c r="A524" t="str">
        <f>VLOOKUP($B524,$Q$8:MS1497,2,FALSE)</f>
        <v>Møre og Romsdal Skikrets  lag 3</v>
      </c>
      <c r="B524" s="7">
        <f>Q111</f>
        <v>113</v>
      </c>
      <c r="C524" t="str">
        <f>VLOOKUP($B524,$Q$8:MU1497,4,FALSE)</f>
        <v>G 16 år</v>
      </c>
      <c r="D524" s="1">
        <v>1</v>
      </c>
      <c r="E524" t="e">
        <f>VLOOKUP($H524,$I$8:O1531,2,FALSE)</f>
        <v>#N/A</v>
      </c>
      <c r="F524" s="1" t="e">
        <f>VLOOKUP($H524,$I$8:P1431,3,FALSE)</f>
        <v>#N/A</v>
      </c>
      <c r="G524" t="e">
        <f>VLOOKUP($H524,$I$8:Q1431,4,FALSE)</f>
        <v>#N/A</v>
      </c>
      <c r="H524" s="2"/>
      <c r="I524" s="17">
        <v>1100</v>
      </c>
      <c r="J524" s="18" t="s">
        <v>1691</v>
      </c>
      <c r="K524" s="18" t="s">
        <v>1692</v>
      </c>
      <c r="L524" s="17">
        <v>3633112</v>
      </c>
      <c r="M524" s="18" t="s">
        <v>127</v>
      </c>
      <c r="N524" s="18" t="s">
        <v>476</v>
      </c>
      <c r="O524" s="18" t="s">
        <v>1693</v>
      </c>
      <c r="P524" t="e">
        <f t="shared" si="8"/>
        <v>#N/A</v>
      </c>
    </row>
    <row r="525" spans="1:16" ht="15.75" x14ac:dyDescent="0.25">
      <c r="A525">
        <f>VLOOKUP($B524,$Q$8:MS1498,3,FALSE)</f>
        <v>3</v>
      </c>
      <c r="B525" s="7">
        <f>B524</f>
        <v>113</v>
      </c>
      <c r="C525"/>
      <c r="D525" s="1">
        <v>2</v>
      </c>
      <c r="E525" t="e">
        <f>VLOOKUP($H525,$I$8:O1532,2,FALSE)</f>
        <v>#N/A</v>
      </c>
      <c r="F525" s="1" t="e">
        <f>VLOOKUP($H525,$I$8:P1432,3,FALSE)</f>
        <v>#N/A</v>
      </c>
      <c r="G525" t="e">
        <f>VLOOKUP($H525,$I$8:Q1432,4,FALSE)</f>
        <v>#N/A</v>
      </c>
      <c r="H525" s="2"/>
      <c r="I525" s="17">
        <v>1148</v>
      </c>
      <c r="J525" s="18" t="s">
        <v>1694</v>
      </c>
      <c r="K525" s="18" t="s">
        <v>129</v>
      </c>
      <c r="L525" s="17">
        <v>3774734</v>
      </c>
      <c r="M525" s="18" t="s">
        <v>127</v>
      </c>
      <c r="N525" s="18" t="s">
        <v>476</v>
      </c>
      <c r="O525" s="18" t="s">
        <v>1695</v>
      </c>
      <c r="P525" t="e">
        <f t="shared" si="8"/>
        <v>#N/A</v>
      </c>
    </row>
    <row r="526" spans="1:16" ht="15.75" x14ac:dyDescent="0.25">
      <c r="B526" s="7">
        <f>B524</f>
        <v>113</v>
      </c>
      <c r="C526"/>
      <c r="D526" s="1">
        <v>3</v>
      </c>
      <c r="E526" t="e">
        <f>VLOOKUP($H526,$I$8:O1533,2,FALSE)</f>
        <v>#N/A</v>
      </c>
      <c r="F526" s="1" t="e">
        <f>VLOOKUP($H526,$I$8:P1433,3,FALSE)</f>
        <v>#N/A</v>
      </c>
      <c r="G526" t="e">
        <f>VLOOKUP($H526,$I$8:Q1433,4,FALSE)</f>
        <v>#N/A</v>
      </c>
      <c r="H526" s="2"/>
      <c r="I526" s="17">
        <v>1246</v>
      </c>
      <c r="J526" s="18" t="s">
        <v>1696</v>
      </c>
      <c r="K526" s="18" t="s">
        <v>1697</v>
      </c>
      <c r="L526" s="17">
        <v>3994142</v>
      </c>
      <c r="M526" s="18" t="s">
        <v>127</v>
      </c>
      <c r="N526" s="18" t="s">
        <v>475</v>
      </c>
      <c r="O526" s="18" t="s">
        <v>1698</v>
      </c>
      <c r="P526" t="e">
        <f t="shared" si="8"/>
        <v>#N/A</v>
      </c>
    </row>
    <row r="527" spans="1:16" ht="15.75" x14ac:dyDescent="0.25">
      <c r="B527" s="7">
        <f>+B524</f>
        <v>113</v>
      </c>
      <c r="C527"/>
      <c r="D527" s="1">
        <v>4</v>
      </c>
      <c r="E527" t="e">
        <f>VLOOKUP($H527,$I$8:O1534,2,FALSE)</f>
        <v>#N/A</v>
      </c>
      <c r="F527" s="1" t="e">
        <f>VLOOKUP($H527,$I$8:P1434,3,FALSE)</f>
        <v>#N/A</v>
      </c>
      <c r="G527" t="e">
        <f>VLOOKUP($H527,$I$8:Q1434,4,FALSE)</f>
        <v>#N/A</v>
      </c>
      <c r="H527" s="2"/>
      <c r="I527" s="17">
        <v>1254</v>
      </c>
      <c r="J527" s="18" t="s">
        <v>1699</v>
      </c>
      <c r="K527" s="18" t="s">
        <v>1700</v>
      </c>
      <c r="L527" s="17">
        <v>3639713</v>
      </c>
      <c r="M527" s="18" t="s">
        <v>127</v>
      </c>
      <c r="N527" s="18" t="s">
        <v>475</v>
      </c>
      <c r="O527" s="18" t="s">
        <v>1701</v>
      </c>
      <c r="P527" t="e">
        <f t="shared" si="8"/>
        <v>#N/A</v>
      </c>
    </row>
    <row r="528" spans="1:16" x14ac:dyDescent="0.25">
      <c r="B528" s="1"/>
      <c r="D528" s="1"/>
      <c r="E528" s="1"/>
      <c r="G528" s="1"/>
      <c r="I528" s="17">
        <v>1257</v>
      </c>
      <c r="J528" s="18" t="s">
        <v>1702</v>
      </c>
      <c r="K528" s="18" t="s">
        <v>15</v>
      </c>
      <c r="L528" s="17">
        <v>3605797</v>
      </c>
      <c r="M528" s="18" t="s">
        <v>127</v>
      </c>
      <c r="N528" s="18" t="s">
        <v>475</v>
      </c>
      <c r="O528" s="18" t="s">
        <v>1703</v>
      </c>
      <c r="P528" t="e">
        <f t="shared" si="8"/>
        <v>#N/A</v>
      </c>
    </row>
    <row r="529" spans="1:16" ht="15.75" x14ac:dyDescent="0.25">
      <c r="A529" t="str">
        <f>VLOOKUP($B529,$Q$8:MS1502,2,FALSE)</f>
        <v>Nord Trøndelag Skikrets  lag 1</v>
      </c>
      <c r="B529" s="7">
        <f>Q112</f>
        <v>163</v>
      </c>
      <c r="C529" t="str">
        <f>VLOOKUP($B529,$Q$8:MU1502,4,FALSE)</f>
        <v>J 16 år</v>
      </c>
      <c r="D529" s="1">
        <v>1</v>
      </c>
      <c r="E529" t="e">
        <f>VLOOKUP($H529,$I$8:O1536,2,FALSE)</f>
        <v>#N/A</v>
      </c>
      <c r="F529" s="1" t="e">
        <f>VLOOKUP($H529,$I$8:P1436,3,FALSE)</f>
        <v>#N/A</v>
      </c>
      <c r="G529" t="e">
        <f>VLOOKUP($H529,$I$8:Q1436,4,FALSE)</f>
        <v>#N/A</v>
      </c>
      <c r="H529" s="2"/>
      <c r="I529" s="17">
        <v>1281</v>
      </c>
      <c r="J529" s="18" t="s">
        <v>1704</v>
      </c>
      <c r="K529" s="18" t="s">
        <v>1705</v>
      </c>
      <c r="L529" s="17">
        <v>3918984</v>
      </c>
      <c r="M529" s="18" t="s">
        <v>127</v>
      </c>
      <c r="N529" s="18" t="s">
        <v>475</v>
      </c>
      <c r="O529" s="18" t="s">
        <v>1706</v>
      </c>
      <c r="P529" t="e">
        <f t="shared" si="8"/>
        <v>#N/A</v>
      </c>
    </row>
    <row r="530" spans="1:16" ht="15.75" x14ac:dyDescent="0.25">
      <c r="A530">
        <f>VLOOKUP($B529,$Q$8:MS1503,3,FALSE)</f>
        <v>1</v>
      </c>
      <c r="B530" s="7">
        <f>B529</f>
        <v>163</v>
      </c>
      <c r="C530"/>
      <c r="D530" s="1">
        <v>2</v>
      </c>
      <c r="E530" t="e">
        <f>VLOOKUP($H530,$I$8:O1537,2,FALSE)</f>
        <v>#N/A</v>
      </c>
      <c r="F530" s="1" t="e">
        <f>VLOOKUP($H530,$I$8:P1437,3,FALSE)</f>
        <v>#N/A</v>
      </c>
      <c r="G530" t="e">
        <f>VLOOKUP($H530,$I$8:Q1437,4,FALSE)</f>
        <v>#N/A</v>
      </c>
      <c r="H530" s="2"/>
      <c r="I530" s="17">
        <v>1310</v>
      </c>
      <c r="J530" s="18" t="s">
        <v>1707</v>
      </c>
      <c r="K530" s="18" t="s">
        <v>15</v>
      </c>
      <c r="L530" s="17">
        <v>3607835</v>
      </c>
      <c r="M530" s="18" t="s">
        <v>127</v>
      </c>
      <c r="N530" s="18" t="s">
        <v>475</v>
      </c>
      <c r="O530" s="18" t="s">
        <v>1708</v>
      </c>
      <c r="P530" t="e">
        <f t="shared" si="8"/>
        <v>#N/A</v>
      </c>
    </row>
    <row r="531" spans="1:16" ht="15.75" x14ac:dyDescent="0.25">
      <c r="B531" s="7">
        <f>B529</f>
        <v>163</v>
      </c>
      <c r="C531"/>
      <c r="D531" s="1">
        <v>3</v>
      </c>
      <c r="E531" t="e">
        <f>VLOOKUP($H531,$I$8:O1538,2,FALSE)</f>
        <v>#N/A</v>
      </c>
      <c r="F531" s="1" t="e">
        <f>VLOOKUP($H531,$I$8:P1438,3,FALSE)</f>
        <v>#N/A</v>
      </c>
      <c r="G531" t="e">
        <f>VLOOKUP($H531,$I$8:Q1438,4,FALSE)</f>
        <v>#N/A</v>
      </c>
      <c r="H531" s="2"/>
      <c r="I531" s="17">
        <v>1386</v>
      </c>
      <c r="J531" s="18" t="s">
        <v>1709</v>
      </c>
      <c r="K531" s="18" t="s">
        <v>1669</v>
      </c>
      <c r="L531" s="17">
        <v>3914116</v>
      </c>
      <c r="M531" s="18" t="s">
        <v>127</v>
      </c>
      <c r="N531" s="18" t="s">
        <v>475</v>
      </c>
      <c r="O531" s="18" t="s">
        <v>1710</v>
      </c>
      <c r="P531" t="e">
        <f t="shared" si="8"/>
        <v>#N/A</v>
      </c>
    </row>
    <row r="532" spans="1:16" ht="15.75" x14ac:dyDescent="0.25">
      <c r="B532" s="7">
        <f>+B529</f>
        <v>163</v>
      </c>
      <c r="C532"/>
      <c r="D532" s="1">
        <v>4</v>
      </c>
      <c r="E532" t="e">
        <f>VLOOKUP($H532,$I$8:O1539,2,FALSE)</f>
        <v>#N/A</v>
      </c>
      <c r="F532" s="1" t="e">
        <f>VLOOKUP($H532,$I$8:P1439,3,FALSE)</f>
        <v>#N/A</v>
      </c>
      <c r="G532" t="e">
        <f>VLOOKUP($H532,$I$8:Q1439,4,FALSE)</f>
        <v>#N/A</v>
      </c>
      <c r="H532" s="2"/>
      <c r="I532" s="17">
        <v>1391</v>
      </c>
      <c r="J532" s="18" t="s">
        <v>1711</v>
      </c>
      <c r="K532" s="18" t="s">
        <v>1712</v>
      </c>
      <c r="L532" s="17">
        <v>4702</v>
      </c>
      <c r="M532" s="18" t="s">
        <v>127</v>
      </c>
      <c r="N532" s="18" t="s">
        <v>475</v>
      </c>
      <c r="O532" s="18" t="s">
        <v>248</v>
      </c>
      <c r="P532" t="e">
        <f t="shared" si="8"/>
        <v>#N/A</v>
      </c>
    </row>
    <row r="533" spans="1:16" x14ac:dyDescent="0.25">
      <c r="B533" s="1"/>
      <c r="D533" s="1"/>
      <c r="E533" s="1"/>
      <c r="G533" s="1"/>
      <c r="I533" s="17">
        <v>1392</v>
      </c>
      <c r="J533" s="18" t="s">
        <v>1713</v>
      </c>
      <c r="K533" s="18" t="s">
        <v>1669</v>
      </c>
      <c r="L533" s="17">
        <v>4028916</v>
      </c>
      <c r="M533" s="18" t="s">
        <v>127</v>
      </c>
      <c r="N533" s="18" t="s">
        <v>475</v>
      </c>
      <c r="O533" s="18" t="s">
        <v>307</v>
      </c>
      <c r="P533" t="e">
        <f t="shared" si="8"/>
        <v>#N/A</v>
      </c>
    </row>
    <row r="534" spans="1:16" ht="15.75" x14ac:dyDescent="0.25">
      <c r="A534" t="str">
        <f>VLOOKUP($B534,$Q$8:MS1507,2,FALSE)</f>
        <v>Nord Trøndelag Skikrets  lag 2</v>
      </c>
      <c r="B534" s="7">
        <f>Q113</f>
        <v>181</v>
      </c>
      <c r="C534" t="str">
        <f>VLOOKUP($B534,$Q$8:MU1507,4,FALSE)</f>
        <v>J 16 år</v>
      </c>
      <c r="D534" s="1">
        <v>1</v>
      </c>
      <c r="E534" t="e">
        <f>VLOOKUP($H534,$I$8:O1541,2,FALSE)</f>
        <v>#N/A</v>
      </c>
      <c r="F534" s="1" t="e">
        <f>VLOOKUP($H534,$I$8:P1441,3,FALSE)</f>
        <v>#N/A</v>
      </c>
      <c r="G534" t="e">
        <f>VLOOKUP($H534,$I$8:Q1441,4,FALSE)</f>
        <v>#N/A</v>
      </c>
      <c r="H534" s="2"/>
      <c r="I534" s="17">
        <v>1470</v>
      </c>
      <c r="J534" s="18" t="s">
        <v>1714</v>
      </c>
      <c r="K534" s="18" t="s">
        <v>180</v>
      </c>
      <c r="L534" s="17">
        <v>3630464</v>
      </c>
      <c r="M534" s="18" t="s">
        <v>127</v>
      </c>
      <c r="N534" s="18" t="s">
        <v>475</v>
      </c>
      <c r="O534" s="18" t="s">
        <v>1715</v>
      </c>
      <c r="P534" t="e">
        <f t="shared" si="8"/>
        <v>#N/A</v>
      </c>
    </row>
    <row r="535" spans="1:16" ht="15.75" x14ac:dyDescent="0.25">
      <c r="A535">
        <f>VLOOKUP($B534,$Q$8:MS1508,3,FALSE)</f>
        <v>2</v>
      </c>
      <c r="B535" s="7">
        <f>B534</f>
        <v>181</v>
      </c>
      <c r="C535"/>
      <c r="D535" s="1">
        <v>2</v>
      </c>
      <c r="E535" t="e">
        <f>VLOOKUP($H535,$I$8:O1542,2,FALSE)</f>
        <v>#N/A</v>
      </c>
      <c r="F535" s="1" t="e">
        <f>VLOOKUP($H535,$I$8:P1442,3,FALSE)</f>
        <v>#N/A</v>
      </c>
      <c r="G535" t="e">
        <f>VLOOKUP($H535,$I$8:Q1442,4,FALSE)</f>
        <v>#N/A</v>
      </c>
      <c r="H535" s="2"/>
      <c r="I535" s="17">
        <v>35</v>
      </c>
      <c r="J535" s="18" t="s">
        <v>1716</v>
      </c>
      <c r="K535" s="18" t="s">
        <v>1717</v>
      </c>
      <c r="L535" s="17">
        <v>3652708</v>
      </c>
      <c r="M535" s="18" t="s">
        <v>131</v>
      </c>
      <c r="N535" s="18" t="s">
        <v>481</v>
      </c>
      <c r="O535" s="18" t="s">
        <v>1718</v>
      </c>
      <c r="P535" t="e">
        <f t="shared" si="8"/>
        <v>#N/A</v>
      </c>
    </row>
    <row r="536" spans="1:16" ht="15.75" x14ac:dyDescent="0.25">
      <c r="B536" s="7">
        <f>B534</f>
        <v>181</v>
      </c>
      <c r="C536"/>
      <c r="D536" s="1">
        <v>3</v>
      </c>
      <c r="E536" t="e">
        <f>VLOOKUP($H536,$I$8:O1543,2,FALSE)</f>
        <v>#N/A</v>
      </c>
      <c r="F536" s="1" t="e">
        <f>VLOOKUP($H536,$I$8:P1443,3,FALSE)</f>
        <v>#N/A</v>
      </c>
      <c r="G536" t="e">
        <f>VLOOKUP($H536,$I$8:Q1443,4,FALSE)</f>
        <v>#N/A</v>
      </c>
      <c r="H536" s="2"/>
      <c r="I536" s="17">
        <v>38</v>
      </c>
      <c r="J536" s="18" t="s">
        <v>1719</v>
      </c>
      <c r="K536" s="18" t="s">
        <v>1653</v>
      </c>
      <c r="L536" s="17">
        <v>3826294</v>
      </c>
      <c r="M536" s="18" t="s">
        <v>131</v>
      </c>
      <c r="N536" s="18" t="s">
        <v>481</v>
      </c>
      <c r="O536" s="18"/>
      <c r="P536" t="e">
        <f t="shared" si="8"/>
        <v>#N/A</v>
      </c>
    </row>
    <row r="537" spans="1:16" ht="15.75" x14ac:dyDescent="0.25">
      <c r="B537" s="7">
        <f>+B534</f>
        <v>181</v>
      </c>
      <c r="C537"/>
      <c r="D537" s="1">
        <v>4</v>
      </c>
      <c r="E537" t="e">
        <f>VLOOKUP($H537,$I$8:O1544,2,FALSE)</f>
        <v>#N/A</v>
      </c>
      <c r="F537" s="1" t="e">
        <f>VLOOKUP($H537,$I$8:P1444,3,FALSE)</f>
        <v>#N/A</v>
      </c>
      <c r="G537" t="e">
        <f>VLOOKUP($H537,$I$8:Q1444,4,FALSE)</f>
        <v>#N/A</v>
      </c>
      <c r="H537" s="2"/>
      <c r="I537" s="17">
        <v>49</v>
      </c>
      <c r="J537" s="18" t="s">
        <v>479</v>
      </c>
      <c r="K537" s="18" t="s">
        <v>23</v>
      </c>
      <c r="L537" s="17">
        <v>4020566</v>
      </c>
      <c r="M537" s="18" t="s">
        <v>131</v>
      </c>
      <c r="N537" s="18" t="s">
        <v>481</v>
      </c>
      <c r="O537" s="18" t="s">
        <v>1047</v>
      </c>
      <c r="P537" t="e">
        <f t="shared" si="8"/>
        <v>#N/A</v>
      </c>
    </row>
    <row r="538" spans="1:16" x14ac:dyDescent="0.25">
      <c r="B538" s="1"/>
      <c r="D538" s="1"/>
      <c r="E538" s="1"/>
      <c r="G538" s="1"/>
      <c r="I538" s="17">
        <v>59</v>
      </c>
      <c r="J538" s="18" t="s">
        <v>1720</v>
      </c>
      <c r="K538" s="18" t="s">
        <v>66</v>
      </c>
      <c r="L538" s="17">
        <v>3935665</v>
      </c>
      <c r="M538" s="18" t="s">
        <v>131</v>
      </c>
      <c r="N538" s="18" t="s">
        <v>481</v>
      </c>
      <c r="O538" s="18" t="s">
        <v>1721</v>
      </c>
      <c r="P538" t="e">
        <f t="shared" si="8"/>
        <v>#N/A</v>
      </c>
    </row>
    <row r="539" spans="1:16" ht="15.75" x14ac:dyDescent="0.25">
      <c r="A539" t="str">
        <f>VLOOKUP($B539,$Q$8:MS1512,2,FALSE)</f>
        <v>Nord Trøndelag Skikrets  lag 1</v>
      </c>
      <c r="B539" s="7">
        <f>Q114</f>
        <v>11</v>
      </c>
      <c r="C539" t="str">
        <f>VLOOKUP($B539,$Q$8:MU1512,4,FALSE)</f>
        <v>G 16 år</v>
      </c>
      <c r="D539" s="1">
        <v>1</v>
      </c>
      <c r="E539" t="e">
        <f>VLOOKUP($H539,$I$8:O1546,2,FALSE)</f>
        <v>#N/A</v>
      </c>
      <c r="F539" s="1" t="e">
        <f>VLOOKUP($H539,$I$8:P1446,3,FALSE)</f>
        <v>#N/A</v>
      </c>
      <c r="G539" t="e">
        <f>VLOOKUP($H539,$I$8:Q1446,4,FALSE)</f>
        <v>#N/A</v>
      </c>
      <c r="H539" s="2"/>
      <c r="I539" s="17">
        <v>60</v>
      </c>
      <c r="J539" s="18" t="s">
        <v>1722</v>
      </c>
      <c r="K539" s="18" t="s">
        <v>137</v>
      </c>
      <c r="L539" s="17">
        <v>3560067</v>
      </c>
      <c r="M539" s="18" t="s">
        <v>131</v>
      </c>
      <c r="N539" s="18" t="s">
        <v>481</v>
      </c>
      <c r="O539" s="18" t="s">
        <v>326</v>
      </c>
      <c r="P539" t="e">
        <f t="shared" si="8"/>
        <v>#N/A</v>
      </c>
    </row>
    <row r="540" spans="1:16" ht="15.75" x14ac:dyDescent="0.25">
      <c r="A540">
        <f>VLOOKUP($B539,$Q$8:MS1513,3,FALSE)</f>
        <v>1</v>
      </c>
      <c r="B540" s="7">
        <f>B539</f>
        <v>11</v>
      </c>
      <c r="C540"/>
      <c r="D540" s="1">
        <v>2</v>
      </c>
      <c r="E540" t="e">
        <f>VLOOKUP($H540,$I$8:O1547,2,FALSE)</f>
        <v>#N/A</v>
      </c>
      <c r="F540" s="1" t="e">
        <f>VLOOKUP($H540,$I$8:P1447,3,FALSE)</f>
        <v>#N/A</v>
      </c>
      <c r="G540" t="e">
        <f>VLOOKUP($H540,$I$8:Q1447,4,FALSE)</f>
        <v>#N/A</v>
      </c>
      <c r="H540" s="2"/>
      <c r="I540" s="17">
        <v>62</v>
      </c>
      <c r="J540" s="18" t="s">
        <v>1723</v>
      </c>
      <c r="K540" s="18" t="s">
        <v>151</v>
      </c>
      <c r="L540" s="17">
        <v>4001194</v>
      </c>
      <c r="M540" s="18" t="s">
        <v>131</v>
      </c>
      <c r="N540" s="18" t="s">
        <v>481</v>
      </c>
      <c r="O540" s="18" t="s">
        <v>767</v>
      </c>
      <c r="P540" t="e">
        <f t="shared" si="8"/>
        <v>#N/A</v>
      </c>
    </row>
    <row r="541" spans="1:16" ht="15.75" x14ac:dyDescent="0.25">
      <c r="B541" s="7">
        <f>B539</f>
        <v>11</v>
      </c>
      <c r="C541"/>
      <c r="D541" s="1">
        <v>3</v>
      </c>
      <c r="E541" t="e">
        <f>VLOOKUP($H541,$I$8:O1548,2,FALSE)</f>
        <v>#N/A</v>
      </c>
      <c r="F541" s="1" t="e">
        <f>VLOOKUP($H541,$I$8:P1448,3,FALSE)</f>
        <v>#N/A</v>
      </c>
      <c r="G541" t="e">
        <f>VLOOKUP($H541,$I$8:Q1448,4,FALSE)</f>
        <v>#N/A</v>
      </c>
      <c r="H541" s="2"/>
      <c r="I541" s="17">
        <v>63</v>
      </c>
      <c r="J541" s="18" t="s">
        <v>1724</v>
      </c>
      <c r="K541" s="18" t="s">
        <v>111</v>
      </c>
      <c r="L541" s="17">
        <v>3881141</v>
      </c>
      <c r="M541" s="18" t="s">
        <v>131</v>
      </c>
      <c r="N541" s="18" t="s">
        <v>481</v>
      </c>
      <c r="O541" s="18" t="s">
        <v>296</v>
      </c>
      <c r="P541" t="e">
        <f t="shared" si="8"/>
        <v>#N/A</v>
      </c>
    </row>
    <row r="542" spans="1:16" ht="15.75" x14ac:dyDescent="0.25">
      <c r="B542" s="7">
        <f>+B539</f>
        <v>11</v>
      </c>
      <c r="C542"/>
      <c r="D542" s="1">
        <v>4</v>
      </c>
      <c r="E542" t="e">
        <f>VLOOKUP($H542,$I$8:O1549,2,FALSE)</f>
        <v>#N/A</v>
      </c>
      <c r="F542" s="1" t="e">
        <f>VLOOKUP($H542,$I$8:P1449,3,FALSE)</f>
        <v>#N/A</v>
      </c>
      <c r="G542" t="e">
        <f>VLOOKUP($H542,$I$8:Q1449,4,FALSE)</f>
        <v>#N/A</v>
      </c>
      <c r="H542" s="2"/>
      <c r="I542" s="17">
        <v>89</v>
      </c>
      <c r="J542" s="18" t="s">
        <v>1719</v>
      </c>
      <c r="K542" s="18" t="s">
        <v>1725</v>
      </c>
      <c r="L542" s="17">
        <v>3640042</v>
      </c>
      <c r="M542" s="18" t="s">
        <v>131</v>
      </c>
      <c r="N542" s="18" t="s">
        <v>481</v>
      </c>
      <c r="O542" s="18"/>
      <c r="P542" t="e">
        <f t="shared" si="8"/>
        <v>#N/A</v>
      </c>
    </row>
    <row r="543" spans="1:16" x14ac:dyDescent="0.25">
      <c r="B543" s="1"/>
      <c r="D543" s="1"/>
      <c r="E543" s="1"/>
      <c r="G543" s="1"/>
      <c r="I543" s="17">
        <v>93</v>
      </c>
      <c r="J543" s="18" t="s">
        <v>1726</v>
      </c>
      <c r="K543" s="18" t="s">
        <v>136</v>
      </c>
      <c r="L543" s="17">
        <v>3808326</v>
      </c>
      <c r="M543" s="18" t="s">
        <v>131</v>
      </c>
      <c r="N543" s="18" t="s">
        <v>481</v>
      </c>
      <c r="O543" s="18" t="s">
        <v>1088</v>
      </c>
      <c r="P543" t="e">
        <f t="shared" si="8"/>
        <v>#N/A</v>
      </c>
    </row>
    <row r="544" spans="1:16" ht="15.75" x14ac:dyDescent="0.25">
      <c r="A544" t="str">
        <f>VLOOKUP($B544,$Q$8:MS1517,2,FALSE)</f>
        <v>Nord Trøndelag Skikrets  lag 2</v>
      </c>
      <c r="B544" s="7">
        <f>Q115</f>
        <v>41</v>
      </c>
      <c r="C544" t="str">
        <f>VLOOKUP($B544,$Q$8:MU1517,4,FALSE)</f>
        <v>G 16 år</v>
      </c>
      <c r="D544" s="1">
        <v>1</v>
      </c>
      <c r="E544" t="e">
        <f>VLOOKUP($H544,$I$8:O1551,2,FALSE)</f>
        <v>#N/A</v>
      </c>
      <c r="F544" s="1" t="e">
        <f>VLOOKUP($H544,$I$8:P1451,3,FALSE)</f>
        <v>#N/A</v>
      </c>
      <c r="G544" t="e">
        <f>VLOOKUP($H544,$I$8:Q1451,4,FALSE)</f>
        <v>#N/A</v>
      </c>
      <c r="H544" s="2"/>
      <c r="I544" s="17">
        <v>98</v>
      </c>
      <c r="J544" s="18" t="s">
        <v>1727</v>
      </c>
      <c r="K544" s="18" t="s">
        <v>1728</v>
      </c>
      <c r="L544" s="17">
        <v>4022794</v>
      </c>
      <c r="M544" s="18" t="s">
        <v>131</v>
      </c>
      <c r="N544" s="18" t="s">
        <v>481</v>
      </c>
      <c r="O544" s="18"/>
      <c r="P544" t="e">
        <f t="shared" si="8"/>
        <v>#N/A</v>
      </c>
    </row>
    <row r="545" spans="1:16" ht="15.75" x14ac:dyDescent="0.25">
      <c r="A545">
        <f>VLOOKUP($B544,$Q$8:MS1518,3,FALSE)</f>
        <v>2</v>
      </c>
      <c r="B545" s="7">
        <f>B544</f>
        <v>41</v>
      </c>
      <c r="C545"/>
      <c r="D545" s="1">
        <v>2</v>
      </c>
      <c r="E545" t="e">
        <f>VLOOKUP($H545,$I$8:O1552,2,FALSE)</f>
        <v>#N/A</v>
      </c>
      <c r="F545" s="1" t="e">
        <f>VLOOKUP($H545,$I$8:P1452,3,FALSE)</f>
        <v>#N/A</v>
      </c>
      <c r="G545" t="e">
        <f>VLOOKUP($H545,$I$8:Q1452,4,FALSE)</f>
        <v>#N/A</v>
      </c>
      <c r="H545" s="2"/>
      <c r="I545" s="17">
        <v>102</v>
      </c>
      <c r="J545" s="18" t="s">
        <v>1729</v>
      </c>
      <c r="K545" s="18" t="s">
        <v>1730</v>
      </c>
      <c r="L545" s="17">
        <v>3817772</v>
      </c>
      <c r="M545" s="18" t="s">
        <v>131</v>
      </c>
      <c r="N545" s="18" t="s">
        <v>481</v>
      </c>
      <c r="O545" s="18" t="s">
        <v>285</v>
      </c>
      <c r="P545" t="e">
        <f t="shared" si="8"/>
        <v>#N/A</v>
      </c>
    </row>
    <row r="546" spans="1:16" ht="15.75" x14ac:dyDescent="0.25">
      <c r="B546" s="7">
        <f>B544</f>
        <v>41</v>
      </c>
      <c r="C546"/>
      <c r="D546" s="1">
        <v>3</v>
      </c>
      <c r="E546" t="e">
        <f>VLOOKUP($H546,$I$8:O1553,2,FALSE)</f>
        <v>#N/A</v>
      </c>
      <c r="F546" s="1" t="e">
        <f>VLOOKUP($H546,$I$8:P1453,3,FALSE)</f>
        <v>#N/A</v>
      </c>
      <c r="G546" t="e">
        <f>VLOOKUP($H546,$I$8:Q1453,4,FALSE)</f>
        <v>#N/A</v>
      </c>
      <c r="H546" s="2"/>
      <c r="I546" s="17">
        <v>107</v>
      </c>
      <c r="J546" s="18" t="s">
        <v>1731</v>
      </c>
      <c r="K546" s="18" t="s">
        <v>1732</v>
      </c>
      <c r="L546" s="17">
        <v>3803251</v>
      </c>
      <c r="M546" s="18" t="s">
        <v>131</v>
      </c>
      <c r="N546" s="18" t="s">
        <v>481</v>
      </c>
      <c r="O546" s="18" t="s">
        <v>1733</v>
      </c>
      <c r="P546" t="e">
        <f t="shared" si="8"/>
        <v>#N/A</v>
      </c>
    </row>
    <row r="547" spans="1:16" ht="15.75" x14ac:dyDescent="0.25">
      <c r="B547" s="7">
        <f>+B544</f>
        <v>41</v>
      </c>
      <c r="C547"/>
      <c r="D547" s="1">
        <v>4</v>
      </c>
      <c r="E547" t="e">
        <f>VLOOKUP($H547,$I$8:O1554,2,FALSE)</f>
        <v>#N/A</v>
      </c>
      <c r="F547" s="1" t="e">
        <f>VLOOKUP($H547,$I$8:P1454,3,FALSE)</f>
        <v>#N/A</v>
      </c>
      <c r="G547" t="e">
        <f>VLOOKUP($H547,$I$8:Q1454,4,FALSE)</f>
        <v>#N/A</v>
      </c>
      <c r="H547" s="2"/>
      <c r="I547" s="17">
        <v>112</v>
      </c>
      <c r="J547" s="18" t="s">
        <v>1734</v>
      </c>
      <c r="K547" s="18" t="s">
        <v>1735</v>
      </c>
      <c r="L547" s="17">
        <v>5644</v>
      </c>
      <c r="M547" s="18" t="s">
        <v>131</v>
      </c>
      <c r="N547" s="18" t="s">
        <v>481</v>
      </c>
      <c r="O547" s="18" t="s">
        <v>1736</v>
      </c>
      <c r="P547" t="e">
        <f t="shared" si="8"/>
        <v>#N/A</v>
      </c>
    </row>
    <row r="548" spans="1:16" x14ac:dyDescent="0.25">
      <c r="B548" s="1"/>
      <c r="D548" s="1"/>
      <c r="E548" s="1"/>
      <c r="G548" s="1"/>
      <c r="I548" s="17">
        <v>127</v>
      </c>
      <c r="J548" s="18" t="s">
        <v>1737</v>
      </c>
      <c r="K548" s="18" t="s">
        <v>1738</v>
      </c>
      <c r="L548" s="17">
        <v>3821055</v>
      </c>
      <c r="M548" s="18" t="s">
        <v>131</v>
      </c>
      <c r="N548" s="18" t="s">
        <v>481</v>
      </c>
      <c r="O548" s="18" t="s">
        <v>303</v>
      </c>
      <c r="P548" t="e">
        <f t="shared" si="8"/>
        <v>#N/A</v>
      </c>
    </row>
    <row r="549" spans="1:16" ht="15.75" x14ac:dyDescent="0.25">
      <c r="A549" t="str">
        <f>VLOOKUP($B549,$Q$8:MS1522,2,FALSE)</f>
        <v>Nord Trøndelag Skikrets  lag 3</v>
      </c>
      <c r="B549" s="7">
        <f>Q116</f>
        <v>59</v>
      </c>
      <c r="C549" t="str">
        <f>VLOOKUP($B549,$Q$8:MU1522,4,FALSE)</f>
        <v>G 16 år</v>
      </c>
      <c r="D549" s="1">
        <v>1</v>
      </c>
      <c r="E549" t="e">
        <f>VLOOKUP($H549,$I$8:O1556,2,FALSE)</f>
        <v>#N/A</v>
      </c>
      <c r="F549" s="1" t="e">
        <f>VLOOKUP($H549,$I$8:P1456,3,FALSE)</f>
        <v>#N/A</v>
      </c>
      <c r="G549" t="e">
        <f>VLOOKUP($H549,$I$8:Q1456,4,FALSE)</f>
        <v>#N/A</v>
      </c>
      <c r="H549" s="2"/>
      <c r="I549" s="17">
        <v>132</v>
      </c>
      <c r="J549" s="18" t="s">
        <v>1739</v>
      </c>
      <c r="K549" s="18" t="s">
        <v>1740</v>
      </c>
      <c r="L549" s="17">
        <v>3818150</v>
      </c>
      <c r="M549" s="18" t="s">
        <v>131</v>
      </c>
      <c r="N549" s="18" t="s">
        <v>481</v>
      </c>
      <c r="O549" s="18" t="s">
        <v>1741</v>
      </c>
      <c r="P549" t="e">
        <f t="shared" si="8"/>
        <v>#N/A</v>
      </c>
    </row>
    <row r="550" spans="1:16" ht="15.75" x14ac:dyDescent="0.25">
      <c r="A550">
        <f>VLOOKUP($B549,$Q$8:MS1523,3,FALSE)</f>
        <v>3</v>
      </c>
      <c r="B550" s="7">
        <f>B549</f>
        <v>59</v>
      </c>
      <c r="C550"/>
      <c r="D550" s="1">
        <v>2</v>
      </c>
      <c r="E550" t="e">
        <f>VLOOKUP($H550,$I$8:O1557,2,FALSE)</f>
        <v>#N/A</v>
      </c>
      <c r="F550" s="1" t="e">
        <f>VLOOKUP($H550,$I$8:P1457,3,FALSE)</f>
        <v>#N/A</v>
      </c>
      <c r="G550" t="e">
        <f>VLOOKUP($H550,$I$8:Q1457,4,FALSE)</f>
        <v>#N/A</v>
      </c>
      <c r="H550" s="2"/>
      <c r="I550" s="17">
        <v>135</v>
      </c>
      <c r="J550" s="18" t="s">
        <v>1742</v>
      </c>
      <c r="K550" s="18" t="s">
        <v>1743</v>
      </c>
      <c r="L550" s="17">
        <v>3727112</v>
      </c>
      <c r="M550" s="18" t="s">
        <v>131</v>
      </c>
      <c r="N550" s="18" t="s">
        <v>481</v>
      </c>
      <c r="O550" s="18"/>
      <c r="P550" t="e">
        <f t="shared" si="8"/>
        <v>#N/A</v>
      </c>
    </row>
    <row r="551" spans="1:16" ht="15.75" x14ac:dyDescent="0.25">
      <c r="B551" s="7">
        <f>B549</f>
        <v>59</v>
      </c>
      <c r="C551"/>
      <c r="D551" s="1">
        <v>3</v>
      </c>
      <c r="E551" t="e">
        <f>VLOOKUP($H551,$I$8:O1558,2,FALSE)</f>
        <v>#N/A</v>
      </c>
      <c r="F551" s="1" t="e">
        <f>VLOOKUP($H551,$I$8:P1458,3,FALSE)</f>
        <v>#N/A</v>
      </c>
      <c r="G551" t="e">
        <f>VLOOKUP($H551,$I$8:Q1458,4,FALSE)</f>
        <v>#N/A</v>
      </c>
      <c r="H551" s="2"/>
      <c r="I551" s="17">
        <v>145</v>
      </c>
      <c r="J551" s="18" t="s">
        <v>1744</v>
      </c>
      <c r="K551" s="18" t="s">
        <v>37</v>
      </c>
      <c r="L551" s="17">
        <v>3994399</v>
      </c>
      <c r="M551" s="18" t="s">
        <v>131</v>
      </c>
      <c r="N551" s="18" t="s">
        <v>481</v>
      </c>
      <c r="O551" s="18" t="s">
        <v>1745</v>
      </c>
      <c r="P551" t="e">
        <f t="shared" si="8"/>
        <v>#N/A</v>
      </c>
    </row>
    <row r="552" spans="1:16" ht="15.75" x14ac:dyDescent="0.25">
      <c r="B552" s="7">
        <f>+B549</f>
        <v>59</v>
      </c>
      <c r="C552"/>
      <c r="D552" s="1">
        <v>4</v>
      </c>
      <c r="E552" t="e">
        <f>VLOOKUP($H552,$I$8:O1559,2,FALSE)</f>
        <v>#N/A</v>
      </c>
      <c r="F552" s="1" t="e">
        <f>VLOOKUP($H552,$I$8:P1459,3,FALSE)</f>
        <v>#N/A</v>
      </c>
      <c r="G552" t="e">
        <f>VLOOKUP($H552,$I$8:Q1459,4,FALSE)</f>
        <v>#N/A</v>
      </c>
      <c r="H552" s="2"/>
      <c r="I552" s="17">
        <v>150</v>
      </c>
      <c r="J552" s="18" t="s">
        <v>1746</v>
      </c>
      <c r="K552" s="18" t="s">
        <v>1747</v>
      </c>
      <c r="L552" s="17">
        <v>3657129</v>
      </c>
      <c r="M552" s="18" t="s">
        <v>131</v>
      </c>
      <c r="N552" s="18" t="s">
        <v>481</v>
      </c>
      <c r="O552" s="18" t="s">
        <v>1748</v>
      </c>
      <c r="P552" t="e">
        <f t="shared" si="8"/>
        <v>#N/A</v>
      </c>
    </row>
    <row r="553" spans="1:16" x14ac:dyDescent="0.25">
      <c r="B553" s="1"/>
      <c r="D553" s="1"/>
      <c r="E553" s="1"/>
      <c r="G553" s="1"/>
      <c r="I553" s="17">
        <v>186</v>
      </c>
      <c r="J553" s="18" t="s">
        <v>780</v>
      </c>
      <c r="K553" s="18" t="s">
        <v>133</v>
      </c>
      <c r="L553" s="17">
        <v>3907607</v>
      </c>
      <c r="M553" s="18" t="s">
        <v>131</v>
      </c>
      <c r="N553" s="18" t="s">
        <v>481</v>
      </c>
      <c r="O553" s="18" t="s">
        <v>303</v>
      </c>
      <c r="P553" t="e">
        <f t="shared" si="8"/>
        <v>#N/A</v>
      </c>
    </row>
    <row r="554" spans="1:16" ht="15.75" x14ac:dyDescent="0.25">
      <c r="A554" t="str">
        <f>VLOOKUP($B554,$Q$8:MS1527,2,FALSE)</f>
        <v>Nord Trøndelag Skikrets  lag 4</v>
      </c>
      <c r="B554" s="7">
        <f>Q117</f>
        <v>72</v>
      </c>
      <c r="C554" t="str">
        <f>VLOOKUP($B554,$Q$8:MU1527,4,FALSE)</f>
        <v>G 16 år</v>
      </c>
      <c r="D554" s="1">
        <v>1</v>
      </c>
      <c r="E554" t="e">
        <f>VLOOKUP($H554,$I$8:O1561,2,FALSE)</f>
        <v>#N/A</v>
      </c>
      <c r="F554" s="1" t="e">
        <f>VLOOKUP($H554,$I$8:P1461,3,FALSE)</f>
        <v>#N/A</v>
      </c>
      <c r="G554" t="e">
        <f>VLOOKUP($H554,$I$8:Q1461,4,FALSE)</f>
        <v>#N/A</v>
      </c>
      <c r="H554" s="2"/>
      <c r="I554" s="17">
        <v>190</v>
      </c>
      <c r="J554" s="18" t="s">
        <v>1749</v>
      </c>
      <c r="K554" s="18" t="s">
        <v>1750</v>
      </c>
      <c r="L554" s="17">
        <v>3634250</v>
      </c>
      <c r="M554" s="18" t="s">
        <v>131</v>
      </c>
      <c r="N554" s="18" t="s">
        <v>481</v>
      </c>
      <c r="O554" s="18" t="s">
        <v>1751</v>
      </c>
      <c r="P554" t="e">
        <f t="shared" si="8"/>
        <v>#N/A</v>
      </c>
    </row>
    <row r="555" spans="1:16" ht="15.75" x14ac:dyDescent="0.25">
      <c r="A555">
        <f>VLOOKUP($B554,$Q$8:MS1528,3,FALSE)</f>
        <v>4</v>
      </c>
      <c r="B555" s="7">
        <f>B554</f>
        <v>72</v>
      </c>
      <c r="C555"/>
      <c r="D555" s="1">
        <v>2</v>
      </c>
      <c r="E555" t="e">
        <f>VLOOKUP($H555,$I$8:O1562,2,FALSE)</f>
        <v>#N/A</v>
      </c>
      <c r="F555" s="1" t="e">
        <f>VLOOKUP($H555,$I$8:P1462,3,FALSE)</f>
        <v>#N/A</v>
      </c>
      <c r="G555" t="e">
        <f>VLOOKUP($H555,$I$8:Q1462,4,FALSE)</f>
        <v>#N/A</v>
      </c>
      <c r="H555" s="2"/>
      <c r="I555" s="17">
        <v>196</v>
      </c>
      <c r="J555" s="18" t="s">
        <v>1752</v>
      </c>
      <c r="K555" s="18" t="s">
        <v>1753</v>
      </c>
      <c r="L555" s="17">
        <v>3945110</v>
      </c>
      <c r="M555" s="18" t="s">
        <v>131</v>
      </c>
      <c r="N555" s="18" t="s">
        <v>481</v>
      </c>
      <c r="O555" s="18" t="s">
        <v>243</v>
      </c>
      <c r="P555" t="e">
        <f t="shared" si="8"/>
        <v>#N/A</v>
      </c>
    </row>
    <row r="556" spans="1:16" ht="15.75" x14ac:dyDescent="0.25">
      <c r="B556" s="7">
        <f>B554</f>
        <v>72</v>
      </c>
      <c r="C556"/>
      <c r="D556" s="1">
        <v>3</v>
      </c>
      <c r="E556" t="e">
        <f>VLOOKUP($H556,$I$8:O1563,2,FALSE)</f>
        <v>#N/A</v>
      </c>
      <c r="F556" s="1" t="e">
        <f>VLOOKUP($H556,$I$8:P1463,3,FALSE)</f>
        <v>#N/A</v>
      </c>
      <c r="G556" t="e">
        <f>VLOOKUP($H556,$I$8:Q1463,4,FALSE)</f>
        <v>#N/A</v>
      </c>
      <c r="H556" s="2"/>
      <c r="I556" s="17">
        <v>207</v>
      </c>
      <c r="J556" s="18" t="s">
        <v>736</v>
      </c>
      <c r="K556" s="18" t="s">
        <v>34</v>
      </c>
      <c r="L556" s="17">
        <v>3637444</v>
      </c>
      <c r="M556" s="18" t="s">
        <v>131</v>
      </c>
      <c r="N556" s="18" t="s">
        <v>606</v>
      </c>
      <c r="O556" s="18" t="s">
        <v>1754</v>
      </c>
      <c r="P556" t="e">
        <f t="shared" si="8"/>
        <v>#N/A</v>
      </c>
    </row>
    <row r="557" spans="1:16" ht="15.75" x14ac:dyDescent="0.25">
      <c r="B557" s="7">
        <f>+B554</f>
        <v>72</v>
      </c>
      <c r="C557"/>
      <c r="D557" s="1">
        <v>4</v>
      </c>
      <c r="E557" t="e">
        <f>VLOOKUP($H557,$I$8:O1564,2,FALSE)</f>
        <v>#N/A</v>
      </c>
      <c r="F557" s="1" t="e">
        <f>VLOOKUP($H557,$I$8:P1464,3,FALSE)</f>
        <v>#N/A</v>
      </c>
      <c r="G557" t="e">
        <f>VLOOKUP($H557,$I$8:Q1464,4,FALSE)</f>
        <v>#N/A</v>
      </c>
      <c r="H557" s="2"/>
      <c r="I557" s="17">
        <v>221</v>
      </c>
      <c r="J557" s="18" t="s">
        <v>1755</v>
      </c>
      <c r="K557" s="18" t="s">
        <v>1756</v>
      </c>
      <c r="L557" s="17">
        <v>3776838</v>
      </c>
      <c r="M557" s="18" t="s">
        <v>131</v>
      </c>
      <c r="N557" s="18" t="s">
        <v>606</v>
      </c>
      <c r="O557" s="18" t="s">
        <v>1757</v>
      </c>
      <c r="P557" t="e">
        <f t="shared" si="8"/>
        <v>#N/A</v>
      </c>
    </row>
    <row r="558" spans="1:16" x14ac:dyDescent="0.25">
      <c r="B558" s="1"/>
      <c r="D558" s="1"/>
      <c r="E558" s="1"/>
      <c r="G558" s="1"/>
      <c r="I558" s="17">
        <v>222</v>
      </c>
      <c r="J558" s="18" t="s">
        <v>1758</v>
      </c>
      <c r="K558" s="18" t="s">
        <v>1759</v>
      </c>
      <c r="L558" s="17">
        <v>4029989</v>
      </c>
      <c r="M558" s="18" t="s">
        <v>131</v>
      </c>
      <c r="N558" s="18" t="s">
        <v>606</v>
      </c>
      <c r="O558" s="18"/>
      <c r="P558" t="e">
        <f t="shared" si="8"/>
        <v>#N/A</v>
      </c>
    </row>
    <row r="559" spans="1:16" ht="15.75" x14ac:dyDescent="0.25">
      <c r="A559" t="str">
        <f>VLOOKUP($B559,$Q$8:MS1532,2,FALSE)</f>
        <v>Nordland Skikrets  lag 1</v>
      </c>
      <c r="B559" s="7">
        <f>Q118</f>
        <v>164</v>
      </c>
      <c r="C559" t="str">
        <f>VLOOKUP($B559,$Q$8:MU1532,4,FALSE)</f>
        <v>J 16 år</v>
      </c>
      <c r="D559" s="1">
        <v>1</v>
      </c>
      <c r="E559" t="e">
        <f>VLOOKUP($H559,$I$8:O1566,2,FALSE)</f>
        <v>#N/A</v>
      </c>
      <c r="F559" s="1" t="e">
        <f>VLOOKUP($H559,$I$8:P1466,3,FALSE)</f>
        <v>#N/A</v>
      </c>
      <c r="G559" t="e">
        <f>VLOOKUP($H559,$I$8:Q1466,4,FALSE)</f>
        <v>#N/A</v>
      </c>
      <c r="H559" s="2"/>
      <c r="I559" s="17">
        <v>224</v>
      </c>
      <c r="J559" s="18" t="s">
        <v>1760</v>
      </c>
      <c r="K559" s="18" t="s">
        <v>1761</v>
      </c>
      <c r="L559" s="17">
        <v>3637659</v>
      </c>
      <c r="M559" s="18" t="s">
        <v>131</v>
      </c>
      <c r="N559" s="18" t="s">
        <v>606</v>
      </c>
      <c r="O559" s="18" t="s">
        <v>1762</v>
      </c>
      <c r="P559" t="e">
        <f t="shared" si="8"/>
        <v>#N/A</v>
      </c>
    </row>
    <row r="560" spans="1:16" ht="15.75" x14ac:dyDescent="0.25">
      <c r="A560">
        <f>VLOOKUP($B559,$Q$8:MS1533,3,FALSE)</f>
        <v>1</v>
      </c>
      <c r="B560" s="7">
        <f>B559</f>
        <v>164</v>
      </c>
      <c r="C560"/>
      <c r="D560" s="1">
        <v>2</v>
      </c>
      <c r="E560" t="e">
        <f>VLOOKUP($H560,$I$8:O1567,2,FALSE)</f>
        <v>#N/A</v>
      </c>
      <c r="F560" s="1" t="e">
        <f>VLOOKUP($H560,$I$8:P1467,3,FALSE)</f>
        <v>#N/A</v>
      </c>
      <c r="G560" t="e">
        <f>VLOOKUP($H560,$I$8:Q1467,4,FALSE)</f>
        <v>#N/A</v>
      </c>
      <c r="H560" s="2"/>
      <c r="I560" s="17">
        <v>230</v>
      </c>
      <c r="J560" s="18" t="s">
        <v>1763</v>
      </c>
      <c r="K560" s="18" t="s">
        <v>1764</v>
      </c>
      <c r="L560" s="17">
        <v>3655388</v>
      </c>
      <c r="M560" s="18" t="s">
        <v>131</v>
      </c>
      <c r="N560" s="18" t="s">
        <v>606</v>
      </c>
      <c r="O560" s="18" t="s">
        <v>1765</v>
      </c>
      <c r="P560" t="e">
        <f t="shared" si="8"/>
        <v>#N/A</v>
      </c>
    </row>
    <row r="561" spans="1:16" ht="15.75" x14ac:dyDescent="0.25">
      <c r="B561" s="7">
        <f>B559</f>
        <v>164</v>
      </c>
      <c r="C561"/>
      <c r="D561" s="1">
        <v>3</v>
      </c>
      <c r="E561" t="e">
        <f>VLOOKUP($H561,$I$8:O1568,2,FALSE)</f>
        <v>#N/A</v>
      </c>
      <c r="F561" s="1" t="e">
        <f>VLOOKUP($H561,$I$8:P1468,3,FALSE)</f>
        <v>#N/A</v>
      </c>
      <c r="G561" t="e">
        <f>VLOOKUP($H561,$I$8:Q1468,4,FALSE)</f>
        <v>#N/A</v>
      </c>
      <c r="H561" s="2"/>
      <c r="I561" s="17">
        <v>234</v>
      </c>
      <c r="J561" s="18" t="s">
        <v>1766</v>
      </c>
      <c r="K561" s="18" t="s">
        <v>1767</v>
      </c>
      <c r="L561" s="17">
        <v>3797487</v>
      </c>
      <c r="M561" s="18" t="s">
        <v>131</v>
      </c>
      <c r="N561" s="18" t="s">
        <v>606</v>
      </c>
      <c r="O561" s="18" t="s">
        <v>1768</v>
      </c>
      <c r="P561" t="e">
        <f t="shared" si="8"/>
        <v>#N/A</v>
      </c>
    </row>
    <row r="562" spans="1:16" ht="15.75" x14ac:dyDescent="0.25">
      <c r="B562" s="7">
        <f>+B559</f>
        <v>164</v>
      </c>
      <c r="C562"/>
      <c r="D562" s="1">
        <v>4</v>
      </c>
      <c r="E562" t="e">
        <f>VLOOKUP($H562,$I$8:O1569,2,FALSE)</f>
        <v>#N/A</v>
      </c>
      <c r="F562" s="1" t="e">
        <f>VLOOKUP($H562,$I$8:P1469,3,FALSE)</f>
        <v>#N/A</v>
      </c>
      <c r="G562" t="e">
        <f>VLOOKUP($H562,$I$8:Q1469,4,FALSE)</f>
        <v>#N/A</v>
      </c>
      <c r="H562" s="2"/>
      <c r="I562" s="17">
        <v>236</v>
      </c>
      <c r="J562" s="18" t="s">
        <v>655</v>
      </c>
      <c r="K562" s="18" t="s">
        <v>1769</v>
      </c>
      <c r="L562" s="17">
        <v>3630985</v>
      </c>
      <c r="M562" s="18" t="s">
        <v>131</v>
      </c>
      <c r="N562" s="18" t="s">
        <v>606</v>
      </c>
      <c r="O562" s="18" t="s">
        <v>1770</v>
      </c>
      <c r="P562" t="e">
        <f t="shared" si="8"/>
        <v>#N/A</v>
      </c>
    </row>
    <row r="563" spans="1:16" x14ac:dyDescent="0.25">
      <c r="B563" s="1"/>
      <c r="D563" s="1"/>
      <c r="E563" s="1"/>
      <c r="G563" s="1"/>
      <c r="I563" s="17">
        <v>237</v>
      </c>
      <c r="J563" s="18" t="s">
        <v>1017</v>
      </c>
      <c r="K563" s="18" t="s">
        <v>1771</v>
      </c>
      <c r="L563" s="17">
        <v>3729837</v>
      </c>
      <c r="M563" s="18" t="s">
        <v>131</v>
      </c>
      <c r="N563" s="18" t="s">
        <v>606</v>
      </c>
      <c r="O563" s="18" t="s">
        <v>1772</v>
      </c>
      <c r="P563" t="e">
        <f t="shared" si="8"/>
        <v>#N/A</v>
      </c>
    </row>
    <row r="564" spans="1:16" ht="15.75" x14ac:dyDescent="0.25">
      <c r="A564" t="str">
        <f>VLOOKUP($B564,$Q$8:MS1537,2,FALSE)</f>
        <v>Nordland Skikrets  lag 2</v>
      </c>
      <c r="B564" s="7">
        <f>Q119</f>
        <v>176</v>
      </c>
      <c r="C564" t="str">
        <f>VLOOKUP($B564,$Q$8:MU1537,4,FALSE)</f>
        <v>J 16 år</v>
      </c>
      <c r="D564" s="1">
        <v>1</v>
      </c>
      <c r="E564" t="e">
        <f>VLOOKUP($H564,$I$8:O1571,2,FALSE)</f>
        <v>#N/A</v>
      </c>
      <c r="F564" s="1" t="e">
        <f>VLOOKUP($H564,$I$8:P1471,3,FALSE)</f>
        <v>#N/A</v>
      </c>
      <c r="G564" t="e">
        <f>VLOOKUP($H564,$I$8:Q1471,4,FALSE)</f>
        <v>#N/A</v>
      </c>
      <c r="H564" s="2"/>
      <c r="I564" s="17">
        <v>239</v>
      </c>
      <c r="J564" s="18" t="s">
        <v>1345</v>
      </c>
      <c r="K564" s="18" t="s">
        <v>91</v>
      </c>
      <c r="L564" s="17">
        <v>3809290</v>
      </c>
      <c r="M564" s="18" t="s">
        <v>131</v>
      </c>
      <c r="N564" s="18" t="s">
        <v>606</v>
      </c>
      <c r="O564" s="18" t="s">
        <v>1773</v>
      </c>
      <c r="P564" t="e">
        <f t="shared" si="8"/>
        <v>#N/A</v>
      </c>
    </row>
    <row r="565" spans="1:16" ht="15.75" x14ac:dyDescent="0.25">
      <c r="A565">
        <f>VLOOKUP($B564,$Q$8:MS1538,3,FALSE)</f>
        <v>2</v>
      </c>
      <c r="B565" s="7">
        <f>B564</f>
        <v>176</v>
      </c>
      <c r="C565"/>
      <c r="D565" s="1">
        <v>2</v>
      </c>
      <c r="E565" t="e">
        <f>VLOOKUP($H565,$I$8:O1572,2,FALSE)</f>
        <v>#N/A</v>
      </c>
      <c r="F565" s="1" t="e">
        <f>VLOOKUP($H565,$I$8:P1472,3,FALSE)</f>
        <v>#N/A</v>
      </c>
      <c r="G565" t="e">
        <f>VLOOKUP($H565,$I$8:Q1472,4,FALSE)</f>
        <v>#N/A</v>
      </c>
      <c r="H565" s="2"/>
      <c r="I565" s="17">
        <v>255</v>
      </c>
      <c r="J565" s="18" t="s">
        <v>1774</v>
      </c>
      <c r="K565" s="18" t="s">
        <v>1775</v>
      </c>
      <c r="L565" s="17">
        <v>3742178</v>
      </c>
      <c r="M565" s="18" t="s">
        <v>131</v>
      </c>
      <c r="N565" s="18" t="s">
        <v>606</v>
      </c>
      <c r="O565" s="18" t="s">
        <v>581</v>
      </c>
      <c r="P565" t="e">
        <f t="shared" si="8"/>
        <v>#N/A</v>
      </c>
    </row>
    <row r="566" spans="1:16" ht="15.75" x14ac:dyDescent="0.25">
      <c r="B566" s="7">
        <f>B564</f>
        <v>176</v>
      </c>
      <c r="C566"/>
      <c r="D566" s="1">
        <v>3</v>
      </c>
      <c r="E566" t="e">
        <f>VLOOKUP($H566,$I$8:O1573,2,FALSE)</f>
        <v>#N/A</v>
      </c>
      <c r="F566" s="1" t="e">
        <f>VLOOKUP($H566,$I$8:P1473,3,FALSE)</f>
        <v>#N/A</v>
      </c>
      <c r="G566" t="e">
        <f>VLOOKUP($H566,$I$8:Q1473,4,FALSE)</f>
        <v>#N/A</v>
      </c>
      <c r="H566" s="2"/>
      <c r="I566" s="17">
        <v>257</v>
      </c>
      <c r="J566" s="18" t="s">
        <v>718</v>
      </c>
      <c r="K566" s="18" t="s">
        <v>159</v>
      </c>
      <c r="L566" s="17">
        <v>3651270</v>
      </c>
      <c r="M566" s="18" t="s">
        <v>131</v>
      </c>
      <c r="N566" s="18" t="s">
        <v>606</v>
      </c>
      <c r="O566" s="18" t="s">
        <v>1776</v>
      </c>
      <c r="P566" t="e">
        <f t="shared" si="8"/>
        <v>#N/A</v>
      </c>
    </row>
    <row r="567" spans="1:16" ht="15.75" x14ac:dyDescent="0.25">
      <c r="B567" s="7">
        <f>+B564</f>
        <v>176</v>
      </c>
      <c r="C567"/>
      <c r="D567" s="1">
        <v>4</v>
      </c>
      <c r="E567" t="e">
        <f>VLOOKUP($H567,$I$8:O1574,2,FALSE)</f>
        <v>#N/A</v>
      </c>
      <c r="F567" s="1" t="e">
        <f>VLOOKUP($H567,$I$8:P1474,3,FALSE)</f>
        <v>#N/A</v>
      </c>
      <c r="G567" t="e">
        <f>VLOOKUP($H567,$I$8:Q1474,4,FALSE)</f>
        <v>#N/A</v>
      </c>
      <c r="H567" s="2"/>
      <c r="I567" s="17">
        <v>262</v>
      </c>
      <c r="J567" s="18" t="s">
        <v>1777</v>
      </c>
      <c r="K567" s="18" t="s">
        <v>1778</v>
      </c>
      <c r="L567" s="17">
        <v>3817962</v>
      </c>
      <c r="M567" s="18" t="s">
        <v>131</v>
      </c>
      <c r="N567" s="18" t="s">
        <v>606</v>
      </c>
      <c r="O567" s="18" t="s">
        <v>579</v>
      </c>
      <c r="P567" t="e">
        <f t="shared" si="8"/>
        <v>#N/A</v>
      </c>
    </row>
    <row r="568" spans="1:16" x14ac:dyDescent="0.25">
      <c r="B568" s="1"/>
      <c r="D568" s="1"/>
      <c r="E568" s="1"/>
      <c r="G568" s="1"/>
      <c r="I568" s="17">
        <v>268</v>
      </c>
      <c r="J568" s="18" t="s">
        <v>1655</v>
      </c>
      <c r="K568" s="18" t="s">
        <v>1779</v>
      </c>
      <c r="L568" s="17">
        <v>3938966</v>
      </c>
      <c r="M568" s="18" t="s">
        <v>131</v>
      </c>
      <c r="N568" s="18" t="s">
        <v>606</v>
      </c>
      <c r="O568" s="18" t="s">
        <v>1780</v>
      </c>
      <c r="P568" t="e">
        <f t="shared" si="8"/>
        <v>#N/A</v>
      </c>
    </row>
    <row r="569" spans="1:16" ht="15.75" x14ac:dyDescent="0.25">
      <c r="A569" t="str">
        <f>VLOOKUP($B569,$Q$8:MS1542,2,FALSE)</f>
        <v>Nordland Skikrets  lag 3</v>
      </c>
      <c r="B569" s="7">
        <f>Q120</f>
        <v>229</v>
      </c>
      <c r="C569" t="str">
        <f>VLOOKUP($B569,$Q$8:MU1542,4,FALSE)</f>
        <v>J 16 år</v>
      </c>
      <c r="D569" s="1">
        <v>1</v>
      </c>
      <c r="E569" t="e">
        <f>VLOOKUP($H569,$I$8:O1576,2,FALSE)</f>
        <v>#N/A</v>
      </c>
      <c r="F569" s="1" t="e">
        <f>VLOOKUP($H569,$I$8:P1476,3,FALSE)</f>
        <v>#N/A</v>
      </c>
      <c r="G569" t="e">
        <f>VLOOKUP($H569,$I$8:Q1476,4,FALSE)</f>
        <v>#N/A</v>
      </c>
      <c r="H569" s="2"/>
      <c r="I569" s="17">
        <v>284</v>
      </c>
      <c r="J569" s="18" t="s">
        <v>1781</v>
      </c>
      <c r="K569" s="18" t="s">
        <v>1782</v>
      </c>
      <c r="L569" s="17">
        <v>3668357</v>
      </c>
      <c r="M569" s="18" t="s">
        <v>131</v>
      </c>
      <c r="N569" s="18" t="s">
        <v>606</v>
      </c>
      <c r="O569" s="18" t="s">
        <v>1783</v>
      </c>
      <c r="P569" t="e">
        <f t="shared" si="8"/>
        <v>#N/A</v>
      </c>
    </row>
    <row r="570" spans="1:16" ht="15.75" x14ac:dyDescent="0.25">
      <c r="A570">
        <f>VLOOKUP($B569,$Q$8:MS1543,3,FALSE)</f>
        <v>3</v>
      </c>
      <c r="B570" s="7">
        <f>B569</f>
        <v>229</v>
      </c>
      <c r="C570"/>
      <c r="D570" s="1">
        <v>2</v>
      </c>
      <c r="E570" t="e">
        <f>VLOOKUP($H570,$I$8:O1577,2,FALSE)</f>
        <v>#N/A</v>
      </c>
      <c r="F570" s="1" t="e">
        <f>VLOOKUP($H570,$I$8:P1477,3,FALSE)</f>
        <v>#N/A</v>
      </c>
      <c r="G570" t="e">
        <f>VLOOKUP($H570,$I$8:Q1477,4,FALSE)</f>
        <v>#N/A</v>
      </c>
      <c r="H570" s="2"/>
      <c r="I570" s="17">
        <v>287</v>
      </c>
      <c r="J570" s="18" t="s">
        <v>1784</v>
      </c>
      <c r="K570" s="18" t="s">
        <v>1785</v>
      </c>
      <c r="L570" s="17">
        <v>3334109</v>
      </c>
      <c r="M570" s="18" t="s">
        <v>131</v>
      </c>
      <c r="N570" s="18" t="s">
        <v>606</v>
      </c>
      <c r="O570" s="18" t="s">
        <v>1786</v>
      </c>
      <c r="P570" t="e">
        <f t="shared" si="8"/>
        <v>#N/A</v>
      </c>
    </row>
    <row r="571" spans="1:16" ht="15.75" x14ac:dyDescent="0.25">
      <c r="B571" s="7">
        <f>B569</f>
        <v>229</v>
      </c>
      <c r="C571"/>
      <c r="D571" s="1">
        <v>3</v>
      </c>
      <c r="E571" t="e">
        <f>VLOOKUP($H571,$I$8:O1578,2,FALSE)</f>
        <v>#N/A</v>
      </c>
      <c r="F571" s="1" t="e">
        <f>VLOOKUP($H571,$I$8:P1478,3,FALSE)</f>
        <v>#N/A</v>
      </c>
      <c r="G571" t="e">
        <f>VLOOKUP($H571,$I$8:Q1478,4,FALSE)</f>
        <v>#N/A</v>
      </c>
      <c r="H571" s="2"/>
      <c r="I571" s="17">
        <v>310</v>
      </c>
      <c r="J571" s="18" t="s">
        <v>1787</v>
      </c>
      <c r="K571" s="18" t="s">
        <v>123</v>
      </c>
      <c r="L571" s="17">
        <v>4004693</v>
      </c>
      <c r="M571" s="18" t="s">
        <v>131</v>
      </c>
      <c r="N571" s="18" t="s">
        <v>606</v>
      </c>
      <c r="O571" s="18" t="s">
        <v>1788</v>
      </c>
      <c r="P571" t="e">
        <f t="shared" si="8"/>
        <v>#N/A</v>
      </c>
    </row>
    <row r="572" spans="1:16" ht="15.75" x14ac:dyDescent="0.25">
      <c r="B572" s="7">
        <f>+B569</f>
        <v>229</v>
      </c>
      <c r="C572"/>
      <c r="D572" s="1">
        <v>4</v>
      </c>
      <c r="E572" t="e">
        <f>VLOOKUP($H572,$I$8:O1579,2,FALSE)</f>
        <v>#N/A</v>
      </c>
      <c r="F572" s="1" t="e">
        <f>VLOOKUP($H572,$I$8:P1479,3,FALSE)</f>
        <v>#N/A</v>
      </c>
      <c r="G572" t="e">
        <f>VLOOKUP($H572,$I$8:Q1479,4,FALSE)</f>
        <v>#N/A</v>
      </c>
      <c r="H572" s="2"/>
      <c r="I572" s="17">
        <v>322</v>
      </c>
      <c r="J572" s="18" t="s">
        <v>726</v>
      </c>
      <c r="K572" s="18" t="s">
        <v>1789</v>
      </c>
      <c r="L572" s="17">
        <v>3927928</v>
      </c>
      <c r="M572" s="18" t="s">
        <v>131</v>
      </c>
      <c r="N572" s="18" t="s">
        <v>606</v>
      </c>
      <c r="O572" s="18" t="s">
        <v>1790</v>
      </c>
      <c r="P572" t="e">
        <f t="shared" si="8"/>
        <v>#N/A</v>
      </c>
    </row>
    <row r="573" spans="1:16" x14ac:dyDescent="0.25">
      <c r="B573" s="1"/>
      <c r="D573" s="1"/>
      <c r="E573" s="1"/>
      <c r="G573" s="1"/>
      <c r="I573" s="17">
        <v>331</v>
      </c>
      <c r="J573" s="18" t="s">
        <v>1791</v>
      </c>
      <c r="K573" s="18" t="s">
        <v>1792</v>
      </c>
      <c r="L573" s="17">
        <v>4017299</v>
      </c>
      <c r="M573" s="18" t="s">
        <v>131</v>
      </c>
      <c r="N573" s="18" t="s">
        <v>606</v>
      </c>
      <c r="O573" s="18" t="s">
        <v>1793</v>
      </c>
      <c r="P573" t="e">
        <f t="shared" si="8"/>
        <v>#N/A</v>
      </c>
    </row>
    <row r="574" spans="1:16" ht="15.75" x14ac:dyDescent="0.25">
      <c r="A574" t="str">
        <f>VLOOKUP($B574,$Q$8:MS1547,2,FALSE)</f>
        <v>Nordland Skikrets  lag 1</v>
      </c>
      <c r="B574" s="7">
        <f>Q121</f>
        <v>10</v>
      </c>
      <c r="C574" t="str">
        <f>VLOOKUP($B574,$Q$8:MU1547,4,FALSE)</f>
        <v>G 16 år</v>
      </c>
      <c r="D574" s="1">
        <v>1</v>
      </c>
      <c r="E574" t="e">
        <f>VLOOKUP($H574,$I$8:O1581,2,FALSE)</f>
        <v>#N/A</v>
      </c>
      <c r="F574" s="1" t="e">
        <f>VLOOKUP($H574,$I$8:P1481,3,FALSE)</f>
        <v>#N/A</v>
      </c>
      <c r="G574" t="e">
        <f>VLOOKUP($H574,$I$8:Q1481,4,FALSE)</f>
        <v>#N/A</v>
      </c>
      <c r="H574" s="2"/>
      <c r="I574" s="17">
        <v>348</v>
      </c>
      <c r="J574" s="18" t="s">
        <v>683</v>
      </c>
      <c r="K574" s="18" t="s">
        <v>1794</v>
      </c>
      <c r="L574" s="17">
        <v>3846052</v>
      </c>
      <c r="M574" s="18" t="s">
        <v>131</v>
      </c>
      <c r="N574" s="18" t="s">
        <v>606</v>
      </c>
      <c r="O574" s="18" t="s">
        <v>1795</v>
      </c>
      <c r="P574" t="e">
        <f t="shared" si="8"/>
        <v>#N/A</v>
      </c>
    </row>
    <row r="575" spans="1:16" ht="15.75" x14ac:dyDescent="0.25">
      <c r="A575">
        <f>VLOOKUP($B574,$Q$8:MS1548,3,FALSE)</f>
        <v>1</v>
      </c>
      <c r="B575" s="7">
        <f>B574</f>
        <v>10</v>
      </c>
      <c r="C575"/>
      <c r="D575" s="1">
        <v>2</v>
      </c>
      <c r="E575" t="e">
        <f>VLOOKUP($H575,$I$8:O1582,2,FALSE)</f>
        <v>#N/A</v>
      </c>
      <c r="F575" s="1" t="e">
        <f>VLOOKUP($H575,$I$8:P1482,3,FALSE)</f>
        <v>#N/A</v>
      </c>
      <c r="G575" t="e">
        <f>VLOOKUP($H575,$I$8:Q1482,4,FALSE)</f>
        <v>#N/A</v>
      </c>
      <c r="H575" s="2"/>
      <c r="I575" s="17">
        <v>360</v>
      </c>
      <c r="J575" s="18" t="s">
        <v>1796</v>
      </c>
      <c r="K575" s="18" t="s">
        <v>1797</v>
      </c>
      <c r="L575" s="17">
        <v>3833340</v>
      </c>
      <c r="M575" s="18" t="s">
        <v>131</v>
      </c>
      <c r="N575" s="18" t="s">
        <v>606</v>
      </c>
      <c r="O575" s="18" t="s">
        <v>1798</v>
      </c>
      <c r="P575" t="e">
        <f t="shared" si="8"/>
        <v>#N/A</v>
      </c>
    </row>
    <row r="576" spans="1:16" ht="15.75" x14ac:dyDescent="0.25">
      <c r="B576" s="7">
        <f>B574</f>
        <v>10</v>
      </c>
      <c r="C576"/>
      <c r="D576" s="1">
        <v>3</v>
      </c>
      <c r="E576" t="e">
        <f>VLOOKUP($H576,$I$8:O1583,2,FALSE)</f>
        <v>#N/A</v>
      </c>
      <c r="F576" s="1" t="e">
        <f>VLOOKUP($H576,$I$8:P1483,3,FALSE)</f>
        <v>#N/A</v>
      </c>
      <c r="G576" t="e">
        <f>VLOOKUP($H576,$I$8:Q1483,4,FALSE)</f>
        <v>#N/A</v>
      </c>
      <c r="H576" s="2"/>
      <c r="I576" s="17">
        <v>379</v>
      </c>
      <c r="J576" s="18" t="s">
        <v>1116</v>
      </c>
      <c r="K576" s="18" t="s">
        <v>1799</v>
      </c>
      <c r="L576" s="17">
        <v>3733094</v>
      </c>
      <c r="M576" s="18" t="s">
        <v>131</v>
      </c>
      <c r="N576" s="18" t="s">
        <v>606</v>
      </c>
      <c r="O576" s="18"/>
      <c r="P576" t="e">
        <f t="shared" si="8"/>
        <v>#N/A</v>
      </c>
    </row>
    <row r="577" spans="1:16" ht="15.75" x14ac:dyDescent="0.25">
      <c r="B577" s="7">
        <f>+B574</f>
        <v>10</v>
      </c>
      <c r="C577"/>
      <c r="D577" s="1">
        <v>4</v>
      </c>
      <c r="E577" t="e">
        <f>VLOOKUP($H577,$I$8:O1584,2,FALSE)</f>
        <v>#N/A</v>
      </c>
      <c r="F577" s="1" t="e">
        <f>VLOOKUP($H577,$I$8:P1484,3,FALSE)</f>
        <v>#N/A</v>
      </c>
      <c r="G577" t="e">
        <f>VLOOKUP($H577,$I$8:Q1484,4,FALSE)</f>
        <v>#N/A</v>
      </c>
      <c r="H577" s="2"/>
      <c r="I577" s="17">
        <v>436</v>
      </c>
      <c r="J577" s="18" t="s">
        <v>1800</v>
      </c>
      <c r="K577" s="18" t="s">
        <v>1801</v>
      </c>
      <c r="L577" s="17">
        <v>3817665</v>
      </c>
      <c r="M577" s="18" t="s">
        <v>131</v>
      </c>
      <c r="N577" s="18" t="s">
        <v>606</v>
      </c>
      <c r="O577" s="18" t="s">
        <v>1802</v>
      </c>
      <c r="P577" t="e">
        <f t="shared" si="8"/>
        <v>#N/A</v>
      </c>
    </row>
    <row r="578" spans="1:16" x14ac:dyDescent="0.25">
      <c r="B578" s="1"/>
      <c r="D578" s="1"/>
      <c r="E578" s="1"/>
      <c r="G578" s="1"/>
      <c r="I578" s="17">
        <v>473</v>
      </c>
      <c r="J578" s="18" t="s">
        <v>1010</v>
      </c>
      <c r="K578" s="18" t="s">
        <v>1803</v>
      </c>
      <c r="L578" s="17">
        <v>3856598</v>
      </c>
      <c r="M578" s="18" t="s">
        <v>131</v>
      </c>
      <c r="N578" s="18" t="s">
        <v>606</v>
      </c>
      <c r="O578" s="18" t="s">
        <v>1804</v>
      </c>
      <c r="P578" t="e">
        <f t="shared" si="8"/>
        <v>#N/A</v>
      </c>
    </row>
    <row r="579" spans="1:16" ht="15.75" x14ac:dyDescent="0.25">
      <c r="A579" t="str">
        <f>VLOOKUP($B579,$Q$8:MS1552,2,FALSE)</f>
        <v>Nordland Skikrets  lag 2</v>
      </c>
      <c r="B579" s="7">
        <f>Q122</f>
        <v>26</v>
      </c>
      <c r="C579" t="str">
        <f>VLOOKUP($B579,$Q$8:MU1552,4,FALSE)</f>
        <v>G 16 år</v>
      </c>
      <c r="D579" s="1">
        <v>1</v>
      </c>
      <c r="E579" t="e">
        <f>VLOOKUP($H579,$I$8:O1586,2,FALSE)</f>
        <v>#N/A</v>
      </c>
      <c r="F579" s="1" t="e">
        <f>VLOOKUP($H579,$I$8:P1486,3,FALSE)</f>
        <v>#N/A</v>
      </c>
      <c r="G579" t="e">
        <f>VLOOKUP($H579,$I$8:Q1486,4,FALSE)</f>
        <v>#N/A</v>
      </c>
      <c r="H579" s="2"/>
      <c r="I579" s="17">
        <v>521</v>
      </c>
      <c r="J579" s="18" t="s">
        <v>1805</v>
      </c>
      <c r="K579" s="18" t="s">
        <v>141</v>
      </c>
      <c r="L579" s="17">
        <v>3655495</v>
      </c>
      <c r="M579" s="18" t="s">
        <v>131</v>
      </c>
      <c r="N579" s="18" t="s">
        <v>606</v>
      </c>
      <c r="O579" s="18"/>
      <c r="P579" t="e">
        <f t="shared" si="8"/>
        <v>#N/A</v>
      </c>
    </row>
    <row r="580" spans="1:16" ht="15.75" x14ac:dyDescent="0.25">
      <c r="A580">
        <f>VLOOKUP($B579,$Q$8:MS1553,3,FALSE)</f>
        <v>2</v>
      </c>
      <c r="B580" s="7">
        <f>B579</f>
        <v>26</v>
      </c>
      <c r="C580"/>
      <c r="D580" s="1">
        <v>2</v>
      </c>
      <c r="E580" t="e">
        <f>VLOOKUP($H580,$I$8:O1587,2,FALSE)</f>
        <v>#N/A</v>
      </c>
      <c r="F580" s="1" t="e">
        <f>VLOOKUP($H580,$I$8:P1487,3,FALSE)</f>
        <v>#N/A</v>
      </c>
      <c r="G580" t="e">
        <f>VLOOKUP($H580,$I$8:Q1487,4,FALSE)</f>
        <v>#N/A</v>
      </c>
      <c r="H580" s="2"/>
      <c r="I580" s="17">
        <v>1004</v>
      </c>
      <c r="J580" s="18" t="s">
        <v>1806</v>
      </c>
      <c r="K580" s="18" t="s">
        <v>1807</v>
      </c>
      <c r="L580" s="17">
        <v>3647195</v>
      </c>
      <c r="M580" s="18" t="s">
        <v>131</v>
      </c>
      <c r="N580" s="18" t="s">
        <v>476</v>
      </c>
      <c r="O580" s="18" t="s">
        <v>1808</v>
      </c>
      <c r="P580" t="e">
        <f t="shared" si="8"/>
        <v>#N/A</v>
      </c>
    </row>
    <row r="581" spans="1:16" ht="15.75" x14ac:dyDescent="0.25">
      <c r="B581" s="7">
        <f>B579</f>
        <v>26</v>
      </c>
      <c r="C581"/>
      <c r="D581" s="1">
        <v>3</v>
      </c>
      <c r="E581" t="e">
        <f>VLOOKUP($H581,$I$8:O1588,2,FALSE)</f>
        <v>#N/A</v>
      </c>
      <c r="F581" s="1" t="e">
        <f>VLOOKUP($H581,$I$8:P1488,3,FALSE)</f>
        <v>#N/A</v>
      </c>
      <c r="G581" t="e">
        <f>VLOOKUP($H581,$I$8:Q1488,4,FALSE)</f>
        <v>#N/A</v>
      </c>
      <c r="H581" s="2"/>
      <c r="I581" s="17">
        <v>1011</v>
      </c>
      <c r="J581" s="18" t="s">
        <v>1531</v>
      </c>
      <c r="K581" s="18" t="s">
        <v>138</v>
      </c>
      <c r="L581" s="17">
        <v>3654217</v>
      </c>
      <c r="M581" s="18" t="s">
        <v>131</v>
      </c>
      <c r="N581" s="18" t="s">
        <v>476</v>
      </c>
      <c r="O581" s="18" t="s">
        <v>328</v>
      </c>
      <c r="P581" t="e">
        <f t="shared" si="8"/>
        <v>#N/A</v>
      </c>
    </row>
    <row r="582" spans="1:16" ht="15.75" x14ac:dyDescent="0.25">
      <c r="B582" s="7">
        <f>+B579</f>
        <v>26</v>
      </c>
      <c r="C582"/>
      <c r="D582" s="1">
        <v>4</v>
      </c>
      <c r="E582" t="e">
        <f>VLOOKUP($H582,$I$8:O1589,2,FALSE)</f>
        <v>#N/A</v>
      </c>
      <c r="F582" s="1" t="e">
        <f>VLOOKUP($H582,$I$8:P1489,3,FALSE)</f>
        <v>#N/A</v>
      </c>
      <c r="G582" t="e">
        <f>VLOOKUP($H582,$I$8:Q1489,4,FALSE)</f>
        <v>#N/A</v>
      </c>
      <c r="H582" s="2"/>
      <c r="I582" s="17">
        <v>1031</v>
      </c>
      <c r="J582" s="18" t="s">
        <v>1809</v>
      </c>
      <c r="K582" s="18" t="s">
        <v>1810</v>
      </c>
      <c r="L582" s="17">
        <v>3910114</v>
      </c>
      <c r="M582" s="18" t="s">
        <v>131</v>
      </c>
      <c r="N582" s="18" t="s">
        <v>476</v>
      </c>
      <c r="O582" s="18" t="s">
        <v>302</v>
      </c>
      <c r="P582" t="e">
        <f t="shared" si="8"/>
        <v>#N/A</v>
      </c>
    </row>
    <row r="583" spans="1:16" x14ac:dyDescent="0.25">
      <c r="B583" s="1"/>
      <c r="D583" s="1"/>
      <c r="E583" s="1"/>
      <c r="G583" s="1"/>
      <c r="I583" s="17">
        <v>1052</v>
      </c>
      <c r="J583" s="18" t="s">
        <v>1531</v>
      </c>
      <c r="K583" s="18" t="s">
        <v>1811</v>
      </c>
      <c r="L583" s="17">
        <v>5650</v>
      </c>
      <c r="M583" s="18" t="s">
        <v>131</v>
      </c>
      <c r="N583" s="18" t="s">
        <v>476</v>
      </c>
      <c r="O583" s="18" t="s">
        <v>275</v>
      </c>
      <c r="P583" t="e">
        <f t="shared" si="8"/>
        <v>#N/A</v>
      </c>
    </row>
    <row r="584" spans="1:16" ht="15.75" x14ac:dyDescent="0.25">
      <c r="A584" t="str">
        <f>VLOOKUP($B584,$Q$8:MS1557,2,FALSE)</f>
        <v>Nordland Skikrets  lag 3</v>
      </c>
      <c r="B584" s="7">
        <f>Q123</f>
        <v>87</v>
      </c>
      <c r="C584" t="str">
        <f>VLOOKUP($B584,$Q$8:MU1557,4,FALSE)</f>
        <v>G 16 år</v>
      </c>
      <c r="D584" s="1">
        <v>1</v>
      </c>
      <c r="E584" t="e">
        <f>VLOOKUP($H584,$I$8:O1591,2,FALSE)</f>
        <v>#N/A</v>
      </c>
      <c r="F584" s="1" t="e">
        <f>VLOOKUP($H584,$I$8:P1491,3,FALSE)</f>
        <v>#N/A</v>
      </c>
      <c r="G584" t="e">
        <f>VLOOKUP($H584,$I$8:Q1491,4,FALSE)</f>
        <v>#N/A</v>
      </c>
      <c r="H584" s="2"/>
      <c r="I584" s="17">
        <v>1070</v>
      </c>
      <c r="J584" s="18" t="s">
        <v>1812</v>
      </c>
      <c r="K584" s="18" t="s">
        <v>1813</v>
      </c>
      <c r="L584" s="17">
        <v>5662</v>
      </c>
      <c r="M584" s="18" t="s">
        <v>131</v>
      </c>
      <c r="N584" s="18" t="s">
        <v>476</v>
      </c>
      <c r="O584" s="18" t="s">
        <v>1814</v>
      </c>
      <c r="P584" t="e">
        <f t="shared" si="8"/>
        <v>#N/A</v>
      </c>
    </row>
    <row r="585" spans="1:16" ht="15.75" x14ac:dyDescent="0.25">
      <c r="A585">
        <f>VLOOKUP($B584,$Q$8:MS1558,3,FALSE)</f>
        <v>3</v>
      </c>
      <c r="B585" s="7">
        <f>B584</f>
        <v>87</v>
      </c>
      <c r="C585"/>
      <c r="D585" s="1">
        <v>2</v>
      </c>
      <c r="E585" t="e">
        <f>VLOOKUP($H585,$I$8:O1592,2,FALSE)</f>
        <v>#N/A</v>
      </c>
      <c r="F585" s="1" t="e">
        <f>VLOOKUP($H585,$I$8:P1492,3,FALSE)</f>
        <v>#N/A</v>
      </c>
      <c r="G585" t="e">
        <f>VLOOKUP($H585,$I$8:Q1492,4,FALSE)</f>
        <v>#N/A</v>
      </c>
      <c r="H585" s="2"/>
      <c r="I585" s="17">
        <v>1074</v>
      </c>
      <c r="J585" s="18" t="s">
        <v>1815</v>
      </c>
      <c r="K585" s="18" t="s">
        <v>1807</v>
      </c>
      <c r="L585" s="17">
        <v>3647807</v>
      </c>
      <c r="M585" s="18" t="s">
        <v>131</v>
      </c>
      <c r="N585" s="18" t="s">
        <v>476</v>
      </c>
      <c r="O585" s="18" t="s">
        <v>1772</v>
      </c>
      <c r="P585" t="e">
        <f t="shared" ref="P585:P648" si="9">VLOOKUP(I585,$H$9:$H$999,1,FALSE)</f>
        <v>#N/A</v>
      </c>
    </row>
    <row r="586" spans="1:16" ht="15.75" x14ac:dyDescent="0.25">
      <c r="B586" s="7">
        <f>B584</f>
        <v>87</v>
      </c>
      <c r="C586"/>
      <c r="D586" s="1">
        <v>3</v>
      </c>
      <c r="E586" t="e">
        <f>VLOOKUP($H586,$I$8:O1593,2,FALSE)</f>
        <v>#N/A</v>
      </c>
      <c r="F586" s="1" t="e">
        <f>VLOOKUP($H586,$I$8:P1493,3,FALSE)</f>
        <v>#N/A</v>
      </c>
      <c r="G586" t="e">
        <f>VLOOKUP($H586,$I$8:Q1493,4,FALSE)</f>
        <v>#N/A</v>
      </c>
      <c r="H586" s="2"/>
      <c r="I586" s="17">
        <v>1096</v>
      </c>
      <c r="J586" s="18" t="s">
        <v>1816</v>
      </c>
      <c r="K586" s="18" t="s">
        <v>739</v>
      </c>
      <c r="L586" s="17">
        <v>3928561</v>
      </c>
      <c r="M586" s="18" t="s">
        <v>131</v>
      </c>
      <c r="N586" s="18" t="s">
        <v>476</v>
      </c>
      <c r="O586" s="18" t="s">
        <v>764</v>
      </c>
      <c r="P586" t="e">
        <f t="shared" si="9"/>
        <v>#N/A</v>
      </c>
    </row>
    <row r="587" spans="1:16" ht="15.75" x14ac:dyDescent="0.25">
      <c r="B587" s="7">
        <f>+B584</f>
        <v>87</v>
      </c>
      <c r="C587"/>
      <c r="D587" s="1">
        <v>4</v>
      </c>
      <c r="E587" t="e">
        <f>VLOOKUP($H587,$I$8:O1594,2,FALSE)</f>
        <v>#N/A</v>
      </c>
      <c r="F587" s="1" t="e">
        <f>VLOOKUP($H587,$I$8:P1494,3,FALSE)</f>
        <v>#N/A</v>
      </c>
      <c r="G587" t="e">
        <f>VLOOKUP($H587,$I$8:Q1494,4,FALSE)</f>
        <v>#N/A</v>
      </c>
      <c r="H587" s="2"/>
      <c r="I587" s="17">
        <v>1132</v>
      </c>
      <c r="J587" s="18" t="s">
        <v>1817</v>
      </c>
      <c r="K587" s="18" t="s">
        <v>1818</v>
      </c>
      <c r="L587" s="17">
        <v>3744513</v>
      </c>
      <c r="M587" s="18" t="s">
        <v>131</v>
      </c>
      <c r="N587" s="18" t="s">
        <v>476</v>
      </c>
      <c r="O587" s="18" t="s">
        <v>292</v>
      </c>
      <c r="P587" t="e">
        <f t="shared" si="9"/>
        <v>#N/A</v>
      </c>
    </row>
    <row r="588" spans="1:16" x14ac:dyDescent="0.25">
      <c r="B588" s="1"/>
      <c r="D588" s="1"/>
      <c r="E588" s="1"/>
      <c r="G588" s="1"/>
      <c r="I588" s="17">
        <v>1135</v>
      </c>
      <c r="J588" s="18" t="s">
        <v>1819</v>
      </c>
      <c r="K588" s="18" t="s">
        <v>1820</v>
      </c>
      <c r="L588" s="17">
        <v>3820578</v>
      </c>
      <c r="M588" s="18" t="s">
        <v>131</v>
      </c>
      <c r="N588" s="18" t="s">
        <v>476</v>
      </c>
      <c r="O588" s="18" t="s">
        <v>1821</v>
      </c>
      <c r="P588" t="e">
        <f t="shared" si="9"/>
        <v>#N/A</v>
      </c>
    </row>
    <row r="589" spans="1:16" ht="15.75" x14ac:dyDescent="0.25">
      <c r="A589" t="str">
        <f>VLOOKUP($B589,$Q$8:MS1562,2,FALSE)</f>
        <v>Nordland Skikrets  lag 4</v>
      </c>
      <c r="B589" s="7">
        <f>Q124</f>
        <v>91</v>
      </c>
      <c r="C589" t="str">
        <f>VLOOKUP($B589,$Q$8:MU1562,4,FALSE)</f>
        <v>G 16 år</v>
      </c>
      <c r="D589" s="1">
        <v>1</v>
      </c>
      <c r="E589" t="e">
        <f>VLOOKUP($H589,$I$8:O1596,2,FALSE)</f>
        <v>#N/A</v>
      </c>
      <c r="F589" s="1" t="e">
        <f>VLOOKUP($H589,$I$8:P1496,3,FALSE)</f>
        <v>#N/A</v>
      </c>
      <c r="G589" t="e">
        <f>VLOOKUP($H589,$I$8:Q1496,4,FALSE)</f>
        <v>#N/A</v>
      </c>
      <c r="H589" s="2"/>
      <c r="I589" s="17">
        <v>1137</v>
      </c>
      <c r="J589" s="18" t="s">
        <v>1822</v>
      </c>
      <c r="K589" s="18" t="s">
        <v>1823</v>
      </c>
      <c r="L589" s="17">
        <v>3657418</v>
      </c>
      <c r="M589" s="18" t="s">
        <v>131</v>
      </c>
      <c r="N589" s="18" t="s">
        <v>476</v>
      </c>
      <c r="O589" s="18" t="s">
        <v>1824</v>
      </c>
      <c r="P589" t="e">
        <f t="shared" si="9"/>
        <v>#N/A</v>
      </c>
    </row>
    <row r="590" spans="1:16" ht="15.75" x14ac:dyDescent="0.25">
      <c r="A590">
        <f>VLOOKUP($B589,$Q$8:MS1563,3,FALSE)</f>
        <v>4</v>
      </c>
      <c r="B590" s="7">
        <f>B589</f>
        <v>91</v>
      </c>
      <c r="C590"/>
      <c r="D590" s="1">
        <v>2</v>
      </c>
      <c r="E590" t="e">
        <f>VLOOKUP($H590,$I$8:O1597,2,FALSE)</f>
        <v>#N/A</v>
      </c>
      <c r="F590" s="1" t="e">
        <f>VLOOKUP($H590,$I$8:P1497,3,FALSE)</f>
        <v>#N/A</v>
      </c>
      <c r="G590" t="e">
        <f>VLOOKUP($H590,$I$8:Q1497,4,FALSE)</f>
        <v>#N/A</v>
      </c>
      <c r="H590" s="2"/>
      <c r="I590" s="17">
        <v>1159</v>
      </c>
      <c r="J590" s="18" t="s">
        <v>1825</v>
      </c>
      <c r="K590" s="18" t="s">
        <v>1826</v>
      </c>
      <c r="L590" s="17">
        <v>3639010</v>
      </c>
      <c r="M590" s="18" t="s">
        <v>131</v>
      </c>
      <c r="N590" s="18" t="s">
        <v>476</v>
      </c>
      <c r="O590" s="18"/>
      <c r="P590" t="e">
        <f t="shared" si="9"/>
        <v>#N/A</v>
      </c>
    </row>
    <row r="591" spans="1:16" ht="15.75" x14ac:dyDescent="0.25">
      <c r="B591" s="7">
        <f>B589</f>
        <v>91</v>
      </c>
      <c r="C591"/>
      <c r="D591" s="1">
        <v>3</v>
      </c>
      <c r="E591" t="e">
        <f>VLOOKUP($H591,$I$8:O1598,2,FALSE)</f>
        <v>#N/A</v>
      </c>
      <c r="F591" s="1" t="e">
        <f>VLOOKUP($H591,$I$8:P1498,3,FALSE)</f>
        <v>#N/A</v>
      </c>
      <c r="G591" t="e">
        <f>VLOOKUP($H591,$I$8:Q1498,4,FALSE)</f>
        <v>#N/A</v>
      </c>
      <c r="H591" s="2"/>
      <c r="I591" s="17">
        <v>1208</v>
      </c>
      <c r="J591" s="18" t="s">
        <v>1628</v>
      </c>
      <c r="K591" s="18" t="s">
        <v>1827</v>
      </c>
      <c r="L591" s="17">
        <v>3673084</v>
      </c>
      <c r="M591" s="18" t="s">
        <v>131</v>
      </c>
      <c r="N591" s="18" t="s">
        <v>476</v>
      </c>
      <c r="O591" s="18" t="s">
        <v>279</v>
      </c>
      <c r="P591" t="e">
        <f t="shared" si="9"/>
        <v>#N/A</v>
      </c>
    </row>
    <row r="592" spans="1:16" ht="15.75" x14ac:dyDescent="0.25">
      <c r="B592" s="7">
        <f>+B589</f>
        <v>91</v>
      </c>
      <c r="C592"/>
      <c r="D592" s="1">
        <v>4</v>
      </c>
      <c r="E592" t="e">
        <f>VLOOKUP($H592,$I$8:O1599,2,FALSE)</f>
        <v>#N/A</v>
      </c>
      <c r="F592" s="1" t="e">
        <f>VLOOKUP($H592,$I$8:P1499,3,FALSE)</f>
        <v>#N/A</v>
      </c>
      <c r="G592" t="e">
        <f>VLOOKUP($H592,$I$8:Q1499,4,FALSE)</f>
        <v>#N/A</v>
      </c>
      <c r="H592" s="2"/>
      <c r="I592" s="17">
        <v>1250</v>
      </c>
      <c r="J592" s="18" t="s">
        <v>1828</v>
      </c>
      <c r="K592" s="18" t="s">
        <v>1829</v>
      </c>
      <c r="L592" s="17">
        <v>3412293</v>
      </c>
      <c r="M592" s="18" t="s">
        <v>131</v>
      </c>
      <c r="N592" s="18" t="s">
        <v>475</v>
      </c>
      <c r="O592" s="18" t="s">
        <v>1830</v>
      </c>
      <c r="P592" t="e">
        <f t="shared" si="9"/>
        <v>#N/A</v>
      </c>
    </row>
    <row r="593" spans="1:16" x14ac:dyDescent="0.25">
      <c r="B593" s="1"/>
      <c r="D593" s="1"/>
      <c r="E593" s="1"/>
      <c r="G593" s="1"/>
      <c r="I593" s="17">
        <v>1251</v>
      </c>
      <c r="J593" s="18" t="s">
        <v>1831</v>
      </c>
      <c r="K593" s="18" t="s">
        <v>1832</v>
      </c>
      <c r="L593" s="17">
        <v>4018362</v>
      </c>
      <c r="M593" s="18" t="s">
        <v>131</v>
      </c>
      <c r="N593" s="18" t="s">
        <v>475</v>
      </c>
      <c r="O593" s="18" t="s">
        <v>1833</v>
      </c>
      <c r="P593" t="e">
        <f t="shared" si="9"/>
        <v>#N/A</v>
      </c>
    </row>
    <row r="594" spans="1:16" ht="15.75" x14ac:dyDescent="0.25">
      <c r="A594" t="str">
        <f>VLOOKUP($B594,$Q$8:MS1567,2,FALSE)</f>
        <v>Oppland Skikrets  lag 1</v>
      </c>
      <c r="B594" s="7">
        <f>Q125</f>
        <v>154</v>
      </c>
      <c r="C594" t="str">
        <f>VLOOKUP($B594,$Q$8:MU1567,4,FALSE)</f>
        <v>J 16 år</v>
      </c>
      <c r="D594" s="1">
        <v>1</v>
      </c>
      <c r="E594" t="e">
        <f>VLOOKUP($H594,$I$8:O1601,2,FALSE)</f>
        <v>#N/A</v>
      </c>
      <c r="F594" s="1" t="e">
        <f>VLOOKUP($H594,$I$8:P1501,3,FALSE)</f>
        <v>#N/A</v>
      </c>
      <c r="G594" t="e">
        <f>VLOOKUP($H594,$I$8:Q1501,4,FALSE)</f>
        <v>#N/A</v>
      </c>
      <c r="H594" s="2"/>
      <c r="I594" s="17">
        <v>1258</v>
      </c>
      <c r="J594" s="18" t="s">
        <v>683</v>
      </c>
      <c r="K594" s="18" t="s">
        <v>1834</v>
      </c>
      <c r="L594" s="17">
        <v>3936960</v>
      </c>
      <c r="M594" s="18" t="s">
        <v>131</v>
      </c>
      <c r="N594" s="18" t="s">
        <v>475</v>
      </c>
      <c r="O594" s="18" t="s">
        <v>1835</v>
      </c>
      <c r="P594" t="e">
        <f t="shared" si="9"/>
        <v>#N/A</v>
      </c>
    </row>
    <row r="595" spans="1:16" ht="15.75" x14ac:dyDescent="0.25">
      <c r="A595">
        <f>VLOOKUP($B594,$Q$8:MS1568,3,FALSE)</f>
        <v>1</v>
      </c>
      <c r="B595" s="7">
        <f>B594</f>
        <v>154</v>
      </c>
      <c r="C595"/>
      <c r="D595" s="1">
        <v>2</v>
      </c>
      <c r="E595" t="e">
        <f>VLOOKUP($H595,$I$8:O1602,2,FALSE)</f>
        <v>#N/A</v>
      </c>
      <c r="F595" s="1" t="e">
        <f>VLOOKUP($H595,$I$8:P1502,3,FALSE)</f>
        <v>#N/A</v>
      </c>
      <c r="G595" t="e">
        <f>VLOOKUP($H595,$I$8:Q1502,4,FALSE)</f>
        <v>#N/A</v>
      </c>
      <c r="H595" s="2"/>
      <c r="I595" s="17">
        <v>1265</v>
      </c>
      <c r="J595" s="18" t="s">
        <v>1398</v>
      </c>
      <c r="K595" s="18" t="s">
        <v>1530</v>
      </c>
      <c r="L595" s="17">
        <v>3993417</v>
      </c>
      <c r="M595" s="18" t="s">
        <v>131</v>
      </c>
      <c r="N595" s="18" t="s">
        <v>475</v>
      </c>
      <c r="O595" s="18" t="s">
        <v>1836</v>
      </c>
      <c r="P595" t="e">
        <f t="shared" si="9"/>
        <v>#N/A</v>
      </c>
    </row>
    <row r="596" spans="1:16" ht="15.75" x14ac:dyDescent="0.25">
      <c r="B596" s="7">
        <f>B594</f>
        <v>154</v>
      </c>
      <c r="C596"/>
      <c r="D596" s="1">
        <v>3</v>
      </c>
      <c r="E596" t="e">
        <f>VLOOKUP($H596,$I$8:O1603,2,FALSE)</f>
        <v>#N/A</v>
      </c>
      <c r="F596" s="1" t="e">
        <f>VLOOKUP($H596,$I$8:P1503,3,FALSE)</f>
        <v>#N/A</v>
      </c>
      <c r="G596" t="e">
        <f>VLOOKUP($H596,$I$8:Q1503,4,FALSE)</f>
        <v>#N/A</v>
      </c>
      <c r="H596" s="2"/>
      <c r="I596" s="17">
        <v>1305</v>
      </c>
      <c r="J596" s="18" t="s">
        <v>1837</v>
      </c>
      <c r="K596" s="18" t="s">
        <v>1464</v>
      </c>
      <c r="L596" s="17">
        <v>3654704</v>
      </c>
      <c r="M596" s="18" t="s">
        <v>131</v>
      </c>
      <c r="N596" s="18" t="s">
        <v>475</v>
      </c>
      <c r="O596" s="18" t="s">
        <v>1838</v>
      </c>
      <c r="P596" t="e">
        <f t="shared" si="9"/>
        <v>#N/A</v>
      </c>
    </row>
    <row r="597" spans="1:16" ht="15.75" x14ac:dyDescent="0.25">
      <c r="B597" s="7">
        <f>+B594</f>
        <v>154</v>
      </c>
      <c r="C597"/>
      <c r="D597" s="1">
        <v>4</v>
      </c>
      <c r="E597" t="e">
        <f>VLOOKUP($H597,$I$8:O1604,2,FALSE)</f>
        <v>#N/A</v>
      </c>
      <c r="F597" s="1" t="e">
        <f>VLOOKUP($H597,$I$8:P1504,3,FALSE)</f>
        <v>#N/A</v>
      </c>
      <c r="G597" t="e">
        <f>VLOOKUP($H597,$I$8:Q1504,4,FALSE)</f>
        <v>#N/A</v>
      </c>
      <c r="H597" s="2"/>
      <c r="I597" s="17">
        <v>1328</v>
      </c>
      <c r="J597" s="18" t="s">
        <v>683</v>
      </c>
      <c r="K597" s="18" t="s">
        <v>139</v>
      </c>
      <c r="L597" s="17">
        <v>3697083</v>
      </c>
      <c r="M597" s="18" t="s">
        <v>131</v>
      </c>
      <c r="N597" s="18" t="s">
        <v>475</v>
      </c>
      <c r="O597" s="18" t="s">
        <v>1839</v>
      </c>
      <c r="P597" t="e">
        <f t="shared" si="9"/>
        <v>#N/A</v>
      </c>
    </row>
    <row r="598" spans="1:16" x14ac:dyDescent="0.25">
      <c r="B598" s="1"/>
      <c r="D598" s="1"/>
      <c r="E598" s="1"/>
      <c r="G598" s="1"/>
      <c r="I598" s="17">
        <v>1341</v>
      </c>
      <c r="J598" s="18" t="s">
        <v>692</v>
      </c>
      <c r="K598" s="18" t="s">
        <v>1840</v>
      </c>
      <c r="L598" s="17">
        <v>4012662</v>
      </c>
      <c r="M598" s="18" t="s">
        <v>131</v>
      </c>
      <c r="N598" s="18" t="s">
        <v>475</v>
      </c>
      <c r="O598" s="18" t="s">
        <v>1841</v>
      </c>
      <c r="P598" t="e">
        <f t="shared" si="9"/>
        <v>#N/A</v>
      </c>
    </row>
    <row r="599" spans="1:16" ht="15.75" x14ac:dyDescent="0.25">
      <c r="A599" t="str">
        <f>VLOOKUP($B599,$Q$8:MS1572,2,FALSE)</f>
        <v>Oppland Skikrets  lag 2</v>
      </c>
      <c r="B599" s="7">
        <f>Q126</f>
        <v>171</v>
      </c>
      <c r="C599" t="str">
        <f>VLOOKUP($B599,$Q$8:MU1572,4,FALSE)</f>
        <v>J 16 år</v>
      </c>
      <c r="D599" s="1">
        <v>1</v>
      </c>
      <c r="E599" t="e">
        <f>VLOOKUP($H599,$I$8:O1606,2,FALSE)</f>
        <v>#N/A</v>
      </c>
      <c r="F599" s="1" t="e">
        <f>VLOOKUP($H599,$I$8:P1506,3,FALSE)</f>
        <v>#N/A</v>
      </c>
      <c r="G599" t="e">
        <f>VLOOKUP($H599,$I$8:Q1506,4,FALSE)</f>
        <v>#N/A</v>
      </c>
      <c r="H599" s="2"/>
      <c r="I599" s="17">
        <v>1345</v>
      </c>
      <c r="J599" s="18" t="s">
        <v>1227</v>
      </c>
      <c r="K599" s="18" t="s">
        <v>1842</v>
      </c>
      <c r="L599" s="17">
        <v>3632544</v>
      </c>
      <c r="M599" s="18" t="s">
        <v>131</v>
      </c>
      <c r="N599" s="18" t="s">
        <v>475</v>
      </c>
      <c r="O599" s="18" t="s">
        <v>1843</v>
      </c>
      <c r="P599" t="e">
        <f t="shared" si="9"/>
        <v>#N/A</v>
      </c>
    </row>
    <row r="600" spans="1:16" ht="15.75" x14ac:dyDescent="0.25">
      <c r="A600">
        <f>VLOOKUP($B599,$Q$8:MS1573,3,FALSE)</f>
        <v>2</v>
      </c>
      <c r="B600" s="7">
        <f>B599</f>
        <v>171</v>
      </c>
      <c r="C600"/>
      <c r="D600" s="1">
        <v>2</v>
      </c>
      <c r="E600" t="e">
        <f>VLOOKUP($H600,$I$8:O1607,2,FALSE)</f>
        <v>#N/A</v>
      </c>
      <c r="F600" s="1" t="e">
        <f>VLOOKUP($H600,$I$8:P1507,3,FALSE)</f>
        <v>#N/A</v>
      </c>
      <c r="G600" t="e">
        <f>VLOOKUP($H600,$I$8:Q1507,4,FALSE)</f>
        <v>#N/A</v>
      </c>
      <c r="H600" s="2"/>
      <c r="I600" s="17">
        <v>1349</v>
      </c>
      <c r="J600" s="18" t="s">
        <v>1844</v>
      </c>
      <c r="K600" s="18" t="s">
        <v>134</v>
      </c>
      <c r="L600" s="17">
        <v>3644903</v>
      </c>
      <c r="M600" s="18" t="s">
        <v>131</v>
      </c>
      <c r="N600" s="18" t="s">
        <v>475</v>
      </c>
      <c r="O600" s="18" t="s">
        <v>1845</v>
      </c>
      <c r="P600" t="e">
        <f t="shared" si="9"/>
        <v>#N/A</v>
      </c>
    </row>
    <row r="601" spans="1:16" ht="15.75" x14ac:dyDescent="0.25">
      <c r="B601" s="7">
        <f>B599</f>
        <v>171</v>
      </c>
      <c r="C601"/>
      <c r="D601" s="1">
        <v>3</v>
      </c>
      <c r="E601" t="e">
        <f>VLOOKUP($H601,$I$8:O1608,2,FALSE)</f>
        <v>#N/A</v>
      </c>
      <c r="F601" s="1" t="e">
        <f>VLOOKUP($H601,$I$8:P1508,3,FALSE)</f>
        <v>#N/A</v>
      </c>
      <c r="G601" t="e">
        <f>VLOOKUP($H601,$I$8:Q1508,4,FALSE)</f>
        <v>#N/A</v>
      </c>
      <c r="H601" s="2"/>
      <c r="I601" s="17">
        <v>1361</v>
      </c>
      <c r="J601" s="18" t="s">
        <v>1846</v>
      </c>
      <c r="K601" s="18" t="s">
        <v>1847</v>
      </c>
      <c r="L601" s="17">
        <v>3942885</v>
      </c>
      <c r="M601" s="18" t="s">
        <v>131</v>
      </c>
      <c r="N601" s="18" t="s">
        <v>475</v>
      </c>
      <c r="O601" s="18" t="s">
        <v>1501</v>
      </c>
      <c r="P601" t="e">
        <f t="shared" si="9"/>
        <v>#N/A</v>
      </c>
    </row>
    <row r="602" spans="1:16" ht="15.75" x14ac:dyDescent="0.25">
      <c r="B602" s="7">
        <f>+B599</f>
        <v>171</v>
      </c>
      <c r="C602"/>
      <c r="D602" s="1">
        <v>4</v>
      </c>
      <c r="E602" t="e">
        <f>VLOOKUP($H602,$I$8:O1609,2,FALSE)</f>
        <v>#N/A</v>
      </c>
      <c r="F602" s="1" t="e">
        <f>VLOOKUP($H602,$I$8:P1509,3,FALSE)</f>
        <v>#N/A</v>
      </c>
      <c r="G602" t="e">
        <f>VLOOKUP($H602,$I$8:Q1509,4,FALSE)</f>
        <v>#N/A</v>
      </c>
      <c r="H602" s="2"/>
      <c r="I602" s="17">
        <v>1368</v>
      </c>
      <c r="J602" s="18" t="s">
        <v>1848</v>
      </c>
      <c r="K602" s="18" t="s">
        <v>1849</v>
      </c>
      <c r="L602" s="17">
        <v>3827888</v>
      </c>
      <c r="M602" s="18" t="s">
        <v>131</v>
      </c>
      <c r="N602" s="18" t="s">
        <v>475</v>
      </c>
      <c r="O602" s="18" t="s">
        <v>1850</v>
      </c>
      <c r="P602" t="e">
        <f t="shared" si="9"/>
        <v>#N/A</v>
      </c>
    </row>
    <row r="603" spans="1:16" x14ac:dyDescent="0.25">
      <c r="B603" s="1"/>
      <c r="D603" s="1"/>
      <c r="E603" s="1"/>
      <c r="G603" s="1"/>
      <c r="I603" s="17">
        <v>1369</v>
      </c>
      <c r="J603" s="18" t="s">
        <v>1282</v>
      </c>
      <c r="K603" s="18" t="s">
        <v>1851</v>
      </c>
      <c r="L603" s="17">
        <v>3659695</v>
      </c>
      <c r="M603" s="18" t="s">
        <v>131</v>
      </c>
      <c r="N603" s="18" t="s">
        <v>475</v>
      </c>
      <c r="O603" s="18" t="s">
        <v>1852</v>
      </c>
      <c r="P603" t="e">
        <f t="shared" si="9"/>
        <v>#N/A</v>
      </c>
    </row>
    <row r="604" spans="1:16" ht="15.75" x14ac:dyDescent="0.25">
      <c r="A604" t="str">
        <f>VLOOKUP($B604,$Q$8:MS1577,2,FALSE)</f>
        <v>Oppland Skikrets  lag 3</v>
      </c>
      <c r="B604" s="7">
        <f>Q127</f>
        <v>185</v>
      </c>
      <c r="C604" t="str">
        <f>VLOOKUP($B604,$Q$8:MU1577,4,FALSE)</f>
        <v>J 16 år</v>
      </c>
      <c r="D604" s="1">
        <v>1</v>
      </c>
      <c r="E604" t="e">
        <f>VLOOKUP($H604,$I$8:O1611,2,FALSE)</f>
        <v>#N/A</v>
      </c>
      <c r="F604" s="1" t="e">
        <f>VLOOKUP($H604,$I$8:P1511,3,FALSE)</f>
        <v>#N/A</v>
      </c>
      <c r="G604" t="e">
        <f>VLOOKUP($H604,$I$8:Q1511,4,FALSE)</f>
        <v>#N/A</v>
      </c>
      <c r="H604" s="2"/>
      <c r="I604" s="17">
        <v>1408</v>
      </c>
      <c r="J604" s="18" t="s">
        <v>910</v>
      </c>
      <c r="K604" s="18" t="s">
        <v>66</v>
      </c>
      <c r="L604" s="17">
        <v>4026860</v>
      </c>
      <c r="M604" s="18" t="s">
        <v>131</v>
      </c>
      <c r="N604" s="18" t="s">
        <v>475</v>
      </c>
      <c r="O604" s="18" t="s">
        <v>1853</v>
      </c>
      <c r="P604" t="e">
        <f t="shared" si="9"/>
        <v>#N/A</v>
      </c>
    </row>
    <row r="605" spans="1:16" ht="15.75" x14ac:dyDescent="0.25">
      <c r="A605">
        <f>VLOOKUP($B604,$Q$8:MS1578,3,FALSE)</f>
        <v>3</v>
      </c>
      <c r="B605" s="7">
        <f>B604</f>
        <v>185</v>
      </c>
      <c r="C605"/>
      <c r="D605" s="1">
        <v>2</v>
      </c>
      <c r="E605" t="e">
        <f>VLOOKUP($H605,$I$8:O1612,2,FALSE)</f>
        <v>#N/A</v>
      </c>
      <c r="F605" s="1" t="e">
        <f>VLOOKUP($H605,$I$8:P1512,3,FALSE)</f>
        <v>#N/A</v>
      </c>
      <c r="G605" t="e">
        <f>VLOOKUP($H605,$I$8:Q1512,4,FALSE)</f>
        <v>#N/A</v>
      </c>
      <c r="H605" s="2"/>
      <c r="I605" s="17">
        <v>1409</v>
      </c>
      <c r="J605" s="18" t="s">
        <v>1854</v>
      </c>
      <c r="K605" s="18" t="s">
        <v>1855</v>
      </c>
      <c r="L605" s="17">
        <v>3634219</v>
      </c>
      <c r="M605" s="18" t="s">
        <v>131</v>
      </c>
      <c r="N605" s="18" t="s">
        <v>475</v>
      </c>
      <c r="O605" s="18" t="s">
        <v>1856</v>
      </c>
      <c r="P605" t="e">
        <f t="shared" si="9"/>
        <v>#N/A</v>
      </c>
    </row>
    <row r="606" spans="1:16" ht="15.75" x14ac:dyDescent="0.25">
      <c r="B606" s="7">
        <f>B604</f>
        <v>185</v>
      </c>
      <c r="C606"/>
      <c r="D606" s="1">
        <v>3</v>
      </c>
      <c r="E606" t="e">
        <f>VLOOKUP($H606,$I$8:O1613,2,FALSE)</f>
        <v>#N/A</v>
      </c>
      <c r="F606" s="1" t="e">
        <f>VLOOKUP($H606,$I$8:P1513,3,FALSE)</f>
        <v>#N/A</v>
      </c>
      <c r="G606" t="e">
        <f>VLOOKUP($H606,$I$8:Q1513,4,FALSE)</f>
        <v>#N/A</v>
      </c>
      <c r="H606" s="2"/>
      <c r="I606" s="17">
        <v>1413</v>
      </c>
      <c r="J606" s="18" t="s">
        <v>1857</v>
      </c>
      <c r="K606" s="18" t="s">
        <v>1858</v>
      </c>
      <c r="L606" s="17">
        <v>3638525</v>
      </c>
      <c r="M606" s="18" t="s">
        <v>131</v>
      </c>
      <c r="N606" s="18" t="s">
        <v>475</v>
      </c>
      <c r="O606" s="18" t="s">
        <v>1859</v>
      </c>
      <c r="P606" t="e">
        <f t="shared" si="9"/>
        <v>#N/A</v>
      </c>
    </row>
    <row r="607" spans="1:16" ht="15.75" x14ac:dyDescent="0.25">
      <c r="B607" s="7">
        <f>+B604</f>
        <v>185</v>
      </c>
      <c r="C607"/>
      <c r="D607" s="1">
        <v>4</v>
      </c>
      <c r="E607" t="e">
        <f>VLOOKUP($H607,$I$8:O1614,2,FALSE)</f>
        <v>#N/A</v>
      </c>
      <c r="F607" s="1" t="e">
        <f>VLOOKUP($H607,$I$8:P1514,3,FALSE)</f>
        <v>#N/A</v>
      </c>
      <c r="G607" t="e">
        <f>VLOOKUP($H607,$I$8:Q1514,4,FALSE)</f>
        <v>#N/A</v>
      </c>
      <c r="H607" s="2"/>
      <c r="I607" s="17">
        <v>1435</v>
      </c>
      <c r="J607" s="18" t="s">
        <v>1860</v>
      </c>
      <c r="K607" s="18" t="s">
        <v>1861</v>
      </c>
      <c r="L607" s="17">
        <v>3639424</v>
      </c>
      <c r="M607" s="18" t="s">
        <v>131</v>
      </c>
      <c r="N607" s="18" t="s">
        <v>475</v>
      </c>
      <c r="O607" s="18" t="s">
        <v>1862</v>
      </c>
      <c r="P607" t="e">
        <f t="shared" si="9"/>
        <v>#N/A</v>
      </c>
    </row>
    <row r="608" spans="1:16" x14ac:dyDescent="0.25">
      <c r="B608" s="1"/>
      <c r="D608" s="1"/>
      <c r="E608" s="1"/>
      <c r="G608" s="1"/>
      <c r="I608" s="17">
        <v>1442</v>
      </c>
      <c r="J608" s="18" t="s">
        <v>1863</v>
      </c>
      <c r="K608" s="18" t="s">
        <v>1864</v>
      </c>
      <c r="L608" s="17">
        <v>3655727</v>
      </c>
      <c r="M608" s="18" t="s">
        <v>131</v>
      </c>
      <c r="N608" s="18" t="s">
        <v>475</v>
      </c>
      <c r="O608" s="18" t="s">
        <v>1865</v>
      </c>
      <c r="P608" t="e">
        <f t="shared" si="9"/>
        <v>#N/A</v>
      </c>
    </row>
    <row r="609" spans="1:16" ht="15.75" x14ac:dyDescent="0.25">
      <c r="A609" t="str">
        <f>VLOOKUP($B609,$Q$8:MS1582,2,FALSE)</f>
        <v>Oppland Skikrets  lag 4</v>
      </c>
      <c r="B609" s="7">
        <f>Q128</f>
        <v>199</v>
      </c>
      <c r="C609" t="str">
        <f>VLOOKUP($B609,$Q$8:MU1582,4,FALSE)</f>
        <v>J 16 år</v>
      </c>
      <c r="D609" s="1">
        <v>1</v>
      </c>
      <c r="E609" t="e">
        <f>VLOOKUP($H609,$I$8:O1616,2,FALSE)</f>
        <v>#N/A</v>
      </c>
      <c r="F609" s="1" t="e">
        <f>VLOOKUP($H609,$I$8:P1516,3,FALSE)</f>
        <v>#N/A</v>
      </c>
      <c r="G609" t="e">
        <f>VLOOKUP($H609,$I$8:Q1516,4,FALSE)</f>
        <v>#N/A</v>
      </c>
      <c r="H609" s="2"/>
      <c r="I609" s="17">
        <v>1444</v>
      </c>
      <c r="J609" s="18" t="s">
        <v>1866</v>
      </c>
      <c r="K609" s="18" t="s">
        <v>1867</v>
      </c>
      <c r="L609" s="17">
        <v>3696820</v>
      </c>
      <c r="M609" s="18" t="s">
        <v>131</v>
      </c>
      <c r="N609" s="18" t="s">
        <v>475</v>
      </c>
      <c r="O609" s="18" t="s">
        <v>1868</v>
      </c>
      <c r="P609" t="e">
        <f t="shared" si="9"/>
        <v>#N/A</v>
      </c>
    </row>
    <row r="610" spans="1:16" ht="15.75" x14ac:dyDescent="0.25">
      <c r="A610">
        <f>VLOOKUP($B609,$Q$8:MS1583,3,FALSE)</f>
        <v>4</v>
      </c>
      <c r="B610" s="7">
        <f>B609</f>
        <v>199</v>
      </c>
      <c r="C610"/>
      <c r="D610" s="1">
        <v>2</v>
      </c>
      <c r="E610" t="e">
        <f>VLOOKUP($H610,$I$8:O1617,2,FALSE)</f>
        <v>#N/A</v>
      </c>
      <c r="F610" s="1" t="e">
        <f>VLOOKUP($H610,$I$8:P1517,3,FALSE)</f>
        <v>#N/A</v>
      </c>
      <c r="G610" t="e">
        <f>VLOOKUP($H610,$I$8:Q1517,4,FALSE)</f>
        <v>#N/A</v>
      </c>
      <c r="H610" s="2"/>
      <c r="I610" s="17">
        <v>1445</v>
      </c>
      <c r="J610" s="18" t="s">
        <v>1869</v>
      </c>
      <c r="K610" s="18" t="s">
        <v>1870</v>
      </c>
      <c r="L610" s="17">
        <v>3716933</v>
      </c>
      <c r="M610" s="18" t="s">
        <v>131</v>
      </c>
      <c r="N610" s="18" t="s">
        <v>475</v>
      </c>
      <c r="O610" s="18" t="s">
        <v>1871</v>
      </c>
      <c r="P610" t="e">
        <f t="shared" si="9"/>
        <v>#N/A</v>
      </c>
    </row>
    <row r="611" spans="1:16" ht="15.75" x14ac:dyDescent="0.25">
      <c r="B611" s="7">
        <f>B609</f>
        <v>199</v>
      </c>
      <c r="C611"/>
      <c r="D611" s="1">
        <v>3</v>
      </c>
      <c r="E611" t="e">
        <f>VLOOKUP($H611,$I$8:O1618,2,FALSE)</f>
        <v>#N/A</v>
      </c>
      <c r="F611" s="1" t="e">
        <f>VLOOKUP($H611,$I$8:P1518,3,FALSE)</f>
        <v>#N/A</v>
      </c>
      <c r="G611" t="e">
        <f>VLOOKUP($H611,$I$8:Q1518,4,FALSE)</f>
        <v>#N/A</v>
      </c>
      <c r="H611" s="2"/>
      <c r="I611" s="17">
        <v>1447</v>
      </c>
      <c r="J611" s="18" t="s">
        <v>1872</v>
      </c>
      <c r="K611" s="18" t="s">
        <v>1873</v>
      </c>
      <c r="L611" s="17">
        <v>3729803</v>
      </c>
      <c r="M611" s="18" t="s">
        <v>131</v>
      </c>
      <c r="N611" s="18" t="s">
        <v>475</v>
      </c>
      <c r="O611" s="18" t="s">
        <v>1874</v>
      </c>
      <c r="P611" t="e">
        <f t="shared" si="9"/>
        <v>#N/A</v>
      </c>
    </row>
    <row r="612" spans="1:16" ht="15.75" x14ac:dyDescent="0.25">
      <c r="B612" s="7">
        <f>+B609</f>
        <v>199</v>
      </c>
      <c r="C612"/>
      <c r="D612" s="1">
        <v>4</v>
      </c>
      <c r="E612" t="e">
        <f>VLOOKUP($H612,$I$8:O1619,2,FALSE)</f>
        <v>#N/A</v>
      </c>
      <c r="F612" s="1" t="e">
        <f>VLOOKUP($H612,$I$8:P1519,3,FALSE)</f>
        <v>#N/A</v>
      </c>
      <c r="G612" t="e">
        <f>VLOOKUP($H612,$I$8:Q1519,4,FALSE)</f>
        <v>#N/A</v>
      </c>
      <c r="H612" s="2"/>
      <c r="I612" s="17">
        <v>1475</v>
      </c>
      <c r="J612" s="18" t="s">
        <v>932</v>
      </c>
      <c r="K612" s="18" t="s">
        <v>1875</v>
      </c>
      <c r="L612" s="17">
        <v>3653052</v>
      </c>
      <c r="M612" s="18" t="s">
        <v>131</v>
      </c>
      <c r="N612" s="18" t="s">
        <v>475</v>
      </c>
      <c r="O612" s="18" t="s">
        <v>1876</v>
      </c>
      <c r="P612" t="e">
        <f t="shared" si="9"/>
        <v>#N/A</v>
      </c>
    </row>
    <row r="613" spans="1:16" x14ac:dyDescent="0.25">
      <c r="B613" s="1"/>
      <c r="D613" s="1"/>
      <c r="E613" s="1"/>
      <c r="G613" s="1"/>
      <c r="I613" s="17">
        <v>1493</v>
      </c>
      <c r="J613" s="18" t="s">
        <v>1877</v>
      </c>
      <c r="K613" s="18" t="s">
        <v>1878</v>
      </c>
      <c r="L613" s="17">
        <v>3636040</v>
      </c>
      <c r="M613" s="18" t="s">
        <v>131</v>
      </c>
      <c r="N613" s="18" t="s">
        <v>475</v>
      </c>
      <c r="O613" s="18" t="s">
        <v>1879</v>
      </c>
      <c r="P613" t="e">
        <f t="shared" si="9"/>
        <v>#N/A</v>
      </c>
    </row>
    <row r="614" spans="1:16" ht="15.75" x14ac:dyDescent="0.25">
      <c r="A614" t="str">
        <f>VLOOKUP($B614,$Q$8:MS1587,2,FALSE)</f>
        <v>Oppland Skikrets  lag 5</v>
      </c>
      <c r="B614" s="7">
        <f>Q129</f>
        <v>212</v>
      </c>
      <c r="C614" t="str">
        <f>VLOOKUP($B614,$Q$8:MU1587,4,FALSE)</f>
        <v>J 16 år</v>
      </c>
      <c r="D614" s="1">
        <v>1</v>
      </c>
      <c r="E614" t="e">
        <f>VLOOKUP($H614,$I$8:O1621,2,FALSE)</f>
        <v>#N/A</v>
      </c>
      <c r="F614" s="1" t="e">
        <f>VLOOKUP($H614,$I$8:P1521,3,FALSE)</f>
        <v>#N/A</v>
      </c>
      <c r="G614" t="e">
        <f>VLOOKUP($H614,$I$8:Q1521,4,FALSE)</f>
        <v>#N/A</v>
      </c>
      <c r="H614" s="2"/>
      <c r="I614" s="17">
        <v>1504</v>
      </c>
      <c r="J614" s="18" t="s">
        <v>1880</v>
      </c>
      <c r="K614" s="18" t="s">
        <v>1881</v>
      </c>
      <c r="L614" s="17">
        <v>3660214</v>
      </c>
      <c r="M614" s="18" t="s">
        <v>131</v>
      </c>
      <c r="N614" s="18" t="s">
        <v>475</v>
      </c>
      <c r="O614" s="18"/>
      <c r="P614" t="e">
        <f t="shared" si="9"/>
        <v>#N/A</v>
      </c>
    </row>
    <row r="615" spans="1:16" ht="15.75" x14ac:dyDescent="0.25">
      <c r="A615">
        <f>VLOOKUP($B614,$Q$8:MS1588,3,FALSE)</f>
        <v>5</v>
      </c>
      <c r="B615" s="7">
        <f>B614</f>
        <v>212</v>
      </c>
      <c r="C615"/>
      <c r="D615" s="1">
        <v>2</v>
      </c>
      <c r="E615" t="e">
        <f>VLOOKUP($H615,$I$8:O1622,2,FALSE)</f>
        <v>#N/A</v>
      </c>
      <c r="F615" s="1" t="e">
        <f>VLOOKUP($H615,$I$8:P1522,3,FALSE)</f>
        <v>#N/A</v>
      </c>
      <c r="G615" t="e">
        <f>VLOOKUP($H615,$I$8:Q1522,4,FALSE)</f>
        <v>#N/A</v>
      </c>
      <c r="H615" s="2"/>
      <c r="I615" s="17">
        <v>11</v>
      </c>
      <c r="J615" s="18" t="s">
        <v>1882</v>
      </c>
      <c r="K615" s="18" t="s">
        <v>1883</v>
      </c>
      <c r="L615" s="17">
        <v>3968708</v>
      </c>
      <c r="M615" s="18" t="s">
        <v>145</v>
      </c>
      <c r="N615" s="18" t="s">
        <v>481</v>
      </c>
      <c r="O615" s="18" t="s">
        <v>1884</v>
      </c>
      <c r="P615" t="e">
        <f t="shared" si="9"/>
        <v>#N/A</v>
      </c>
    </row>
    <row r="616" spans="1:16" ht="15.75" x14ac:dyDescent="0.25">
      <c r="B616" s="7">
        <f>B614</f>
        <v>212</v>
      </c>
      <c r="C616"/>
      <c r="D616" s="1">
        <v>3</v>
      </c>
      <c r="E616" t="e">
        <f>VLOOKUP($H616,$I$8:O1623,2,FALSE)</f>
        <v>#N/A</v>
      </c>
      <c r="F616" s="1" t="e">
        <f>VLOOKUP($H616,$I$8:P1523,3,FALSE)</f>
        <v>#N/A</v>
      </c>
      <c r="G616" t="e">
        <f>VLOOKUP($H616,$I$8:Q1523,4,FALSE)</f>
        <v>#N/A</v>
      </c>
      <c r="H616" s="2"/>
      <c r="I616" s="17">
        <v>15</v>
      </c>
      <c r="J616" s="18" t="s">
        <v>1885</v>
      </c>
      <c r="K616" s="18" t="s">
        <v>1886</v>
      </c>
      <c r="L616" s="17">
        <v>3643137</v>
      </c>
      <c r="M616" s="18" t="s">
        <v>145</v>
      </c>
      <c r="N616" s="18" t="s">
        <v>481</v>
      </c>
      <c r="O616" s="18" t="s">
        <v>1887</v>
      </c>
      <c r="P616" t="e">
        <f t="shared" si="9"/>
        <v>#N/A</v>
      </c>
    </row>
    <row r="617" spans="1:16" ht="15.75" x14ac:dyDescent="0.25">
      <c r="B617" s="7">
        <f>+B614</f>
        <v>212</v>
      </c>
      <c r="C617"/>
      <c r="D617" s="1">
        <v>4</v>
      </c>
      <c r="E617" t="e">
        <f>VLOOKUP($H617,$I$8:O1624,2,FALSE)</f>
        <v>#N/A</v>
      </c>
      <c r="F617" s="1" t="e">
        <f>VLOOKUP($H617,$I$8:P1524,3,FALSE)</f>
        <v>#N/A</v>
      </c>
      <c r="G617" t="e">
        <f>VLOOKUP($H617,$I$8:Q1524,4,FALSE)</f>
        <v>#N/A</v>
      </c>
      <c r="H617" s="2"/>
      <c r="I617" s="17">
        <v>18</v>
      </c>
      <c r="J617" s="18" t="s">
        <v>1888</v>
      </c>
      <c r="K617" s="18" t="s">
        <v>1889</v>
      </c>
      <c r="L617" s="17">
        <v>3652641</v>
      </c>
      <c r="M617" s="18" t="s">
        <v>145</v>
      </c>
      <c r="N617" s="18" t="s">
        <v>481</v>
      </c>
      <c r="O617" s="18" t="s">
        <v>1890</v>
      </c>
      <c r="P617" t="e">
        <f t="shared" si="9"/>
        <v>#N/A</v>
      </c>
    </row>
    <row r="618" spans="1:16" x14ac:dyDescent="0.25">
      <c r="B618" s="1"/>
      <c r="D618" s="1"/>
      <c r="E618" s="1"/>
      <c r="G618" s="1"/>
      <c r="I618" s="17">
        <v>19</v>
      </c>
      <c r="J618" s="18" t="s">
        <v>1891</v>
      </c>
      <c r="K618" s="18" t="s">
        <v>1892</v>
      </c>
      <c r="L618" s="17">
        <v>3729027</v>
      </c>
      <c r="M618" s="18" t="s">
        <v>145</v>
      </c>
      <c r="N618" s="18" t="s">
        <v>481</v>
      </c>
      <c r="O618" s="18" t="s">
        <v>1893</v>
      </c>
      <c r="P618" t="e">
        <f t="shared" si="9"/>
        <v>#N/A</v>
      </c>
    </row>
    <row r="619" spans="1:16" ht="15.75" x14ac:dyDescent="0.25">
      <c r="A619" t="str">
        <f>VLOOKUP($B619,$Q$8:MS1592,2,FALSE)</f>
        <v>Oppland Skikrets  lag 6</v>
      </c>
      <c r="B619" s="7">
        <f>Q130</f>
        <v>215</v>
      </c>
      <c r="C619" t="str">
        <f>VLOOKUP($B619,$Q$8:MU1592,4,FALSE)</f>
        <v>J 16 år</v>
      </c>
      <c r="D619" s="1">
        <v>1</v>
      </c>
      <c r="E619" t="e">
        <f>VLOOKUP($H619,$I$8:O1626,2,FALSE)</f>
        <v>#N/A</v>
      </c>
      <c r="F619" s="1" t="e">
        <f>VLOOKUP($H619,$I$8:P1526,3,FALSE)</f>
        <v>#N/A</v>
      </c>
      <c r="G619" t="e">
        <f>VLOOKUP($H619,$I$8:Q1526,4,FALSE)</f>
        <v>#N/A</v>
      </c>
      <c r="H619" s="2"/>
      <c r="I619" s="17">
        <v>22</v>
      </c>
      <c r="J619" s="18" t="s">
        <v>1894</v>
      </c>
      <c r="K619" s="18" t="s">
        <v>1895</v>
      </c>
      <c r="L619" s="17">
        <v>3648516</v>
      </c>
      <c r="M619" s="18" t="s">
        <v>145</v>
      </c>
      <c r="N619" s="18" t="s">
        <v>481</v>
      </c>
      <c r="O619" s="18" t="s">
        <v>1896</v>
      </c>
      <c r="P619" t="e">
        <f t="shared" si="9"/>
        <v>#N/A</v>
      </c>
    </row>
    <row r="620" spans="1:16" ht="15.75" x14ac:dyDescent="0.25">
      <c r="A620">
        <f>VLOOKUP($B619,$Q$8:MS1593,3,FALSE)</f>
        <v>6</v>
      </c>
      <c r="B620" s="7">
        <f>B619</f>
        <v>215</v>
      </c>
      <c r="C620"/>
      <c r="D620" s="1">
        <v>2</v>
      </c>
      <c r="E620" t="e">
        <f>VLOOKUP($H620,$I$8:O1627,2,FALSE)</f>
        <v>#N/A</v>
      </c>
      <c r="F620" s="1" t="e">
        <f>VLOOKUP($H620,$I$8:P1527,3,FALSE)</f>
        <v>#N/A</v>
      </c>
      <c r="G620" t="e">
        <f>VLOOKUP($H620,$I$8:Q1527,4,FALSE)</f>
        <v>#N/A</v>
      </c>
      <c r="H620" s="2"/>
      <c r="I620" s="17">
        <v>24</v>
      </c>
      <c r="J620" s="18" t="s">
        <v>1547</v>
      </c>
      <c r="K620" s="18" t="s">
        <v>1897</v>
      </c>
      <c r="L620" s="17">
        <v>4024659</v>
      </c>
      <c r="M620" s="18" t="s">
        <v>145</v>
      </c>
      <c r="N620" s="18" t="s">
        <v>481</v>
      </c>
      <c r="O620" s="18" t="s">
        <v>1898</v>
      </c>
      <c r="P620" t="e">
        <f t="shared" si="9"/>
        <v>#N/A</v>
      </c>
    </row>
    <row r="621" spans="1:16" ht="15.75" x14ac:dyDescent="0.25">
      <c r="B621" s="7">
        <f>B619</f>
        <v>215</v>
      </c>
      <c r="C621"/>
      <c r="D621" s="1">
        <v>3</v>
      </c>
      <c r="E621" t="e">
        <f>VLOOKUP($H621,$I$8:O1628,2,FALSE)</f>
        <v>#N/A</v>
      </c>
      <c r="F621" s="1" t="e">
        <f>VLOOKUP($H621,$I$8:P1528,3,FALSE)</f>
        <v>#N/A</v>
      </c>
      <c r="G621" t="e">
        <f>VLOOKUP($H621,$I$8:Q1528,4,FALSE)</f>
        <v>#N/A</v>
      </c>
      <c r="H621" s="2"/>
      <c r="I621" s="17">
        <v>33</v>
      </c>
      <c r="J621" s="18" t="s">
        <v>1899</v>
      </c>
      <c r="K621" s="18" t="s">
        <v>33</v>
      </c>
      <c r="L621" s="17">
        <v>3637089</v>
      </c>
      <c r="M621" s="18" t="s">
        <v>145</v>
      </c>
      <c r="N621" s="18" t="s">
        <v>481</v>
      </c>
      <c r="O621" s="18" t="s">
        <v>1107</v>
      </c>
      <c r="P621" t="e">
        <f t="shared" si="9"/>
        <v>#N/A</v>
      </c>
    </row>
    <row r="622" spans="1:16" ht="15.75" x14ac:dyDescent="0.25">
      <c r="B622" s="7">
        <f>+B619</f>
        <v>215</v>
      </c>
      <c r="C622"/>
      <c r="D622" s="1">
        <v>4</v>
      </c>
      <c r="E622" t="e">
        <f>VLOOKUP($H622,$I$8:O1629,2,FALSE)</f>
        <v>#N/A</v>
      </c>
      <c r="F622" s="1" t="e">
        <f>VLOOKUP($H622,$I$8:P1529,3,FALSE)</f>
        <v>#N/A</v>
      </c>
      <c r="G622" t="e">
        <f>VLOOKUP($H622,$I$8:Q1529,4,FALSE)</f>
        <v>#N/A</v>
      </c>
      <c r="H622" s="2"/>
      <c r="I622" s="17">
        <v>36</v>
      </c>
      <c r="J622" s="18" t="s">
        <v>1900</v>
      </c>
      <c r="K622" s="18" t="s">
        <v>1901</v>
      </c>
      <c r="L622" s="17">
        <v>3649779</v>
      </c>
      <c r="M622" s="18" t="s">
        <v>145</v>
      </c>
      <c r="N622" s="18" t="s">
        <v>481</v>
      </c>
      <c r="O622" s="18" t="s">
        <v>1902</v>
      </c>
      <c r="P622" t="e">
        <f t="shared" si="9"/>
        <v>#N/A</v>
      </c>
    </row>
    <row r="623" spans="1:16" x14ac:dyDescent="0.25">
      <c r="B623" s="1"/>
      <c r="D623" s="1"/>
      <c r="E623" s="1"/>
      <c r="G623" s="1"/>
      <c r="I623" s="17">
        <v>48</v>
      </c>
      <c r="J623" s="18" t="s">
        <v>1903</v>
      </c>
      <c r="K623" s="18" t="s">
        <v>1904</v>
      </c>
      <c r="L623" s="17">
        <v>3938313</v>
      </c>
      <c r="M623" s="18" t="s">
        <v>145</v>
      </c>
      <c r="N623" s="18" t="s">
        <v>481</v>
      </c>
      <c r="O623" s="18" t="s">
        <v>1905</v>
      </c>
      <c r="P623" t="e">
        <f t="shared" si="9"/>
        <v>#N/A</v>
      </c>
    </row>
    <row r="624" spans="1:16" ht="15.75" x14ac:dyDescent="0.25">
      <c r="A624" t="str">
        <f>VLOOKUP($B624,$Q$8:MS1597,2,FALSE)</f>
        <v>Oppland Skikrets  lag 7</v>
      </c>
      <c r="B624" s="7">
        <f>Q131</f>
        <v>237</v>
      </c>
      <c r="C624" t="str">
        <f>VLOOKUP($B624,$Q$8:MU1597,4,FALSE)</f>
        <v>J 16 år</v>
      </c>
      <c r="D624" s="1">
        <v>1</v>
      </c>
      <c r="E624" t="e">
        <f>VLOOKUP($H624,$I$8:O1631,2,FALSE)</f>
        <v>#N/A</v>
      </c>
      <c r="F624" s="1" t="e">
        <f>VLOOKUP($H624,$I$8:P1531,3,FALSE)</f>
        <v>#N/A</v>
      </c>
      <c r="G624" t="e">
        <f>VLOOKUP($H624,$I$8:Q1531,4,FALSE)</f>
        <v>#N/A</v>
      </c>
      <c r="H624" s="2"/>
      <c r="I624" s="17">
        <v>50</v>
      </c>
      <c r="J624" s="18" t="s">
        <v>1906</v>
      </c>
      <c r="K624" s="18" t="s">
        <v>1907</v>
      </c>
      <c r="L624" s="17">
        <v>3803194</v>
      </c>
      <c r="M624" s="18" t="s">
        <v>145</v>
      </c>
      <c r="N624" s="18" t="s">
        <v>481</v>
      </c>
      <c r="O624" s="18" t="s">
        <v>1908</v>
      </c>
      <c r="P624" t="e">
        <f t="shared" si="9"/>
        <v>#N/A</v>
      </c>
    </row>
    <row r="625" spans="1:16" ht="15.75" x14ac:dyDescent="0.25">
      <c r="A625">
        <f>VLOOKUP($B624,$Q$8:MS1598,3,FALSE)</f>
        <v>7</v>
      </c>
      <c r="B625" s="7">
        <f>B624</f>
        <v>237</v>
      </c>
      <c r="C625"/>
      <c r="D625" s="1">
        <v>2</v>
      </c>
      <c r="E625" t="e">
        <f>VLOOKUP($H625,$I$8:O1632,2,FALSE)</f>
        <v>#N/A</v>
      </c>
      <c r="F625" s="1" t="e">
        <f>VLOOKUP($H625,$I$8:P1532,3,FALSE)</f>
        <v>#N/A</v>
      </c>
      <c r="G625" t="e">
        <f>VLOOKUP($H625,$I$8:Q1532,4,FALSE)</f>
        <v>#N/A</v>
      </c>
      <c r="H625" s="2"/>
      <c r="I625" s="17">
        <v>51</v>
      </c>
      <c r="J625" s="18" t="s">
        <v>1909</v>
      </c>
      <c r="K625" s="18" t="s">
        <v>1910</v>
      </c>
      <c r="L625" s="17">
        <v>5624</v>
      </c>
      <c r="M625" s="18" t="s">
        <v>145</v>
      </c>
      <c r="N625" s="18" t="s">
        <v>481</v>
      </c>
      <c r="O625" s="18" t="s">
        <v>1911</v>
      </c>
      <c r="P625" t="e">
        <f t="shared" si="9"/>
        <v>#N/A</v>
      </c>
    </row>
    <row r="626" spans="1:16" ht="15.75" x14ac:dyDescent="0.25">
      <c r="B626" s="7">
        <f>B624</f>
        <v>237</v>
      </c>
      <c r="C626"/>
      <c r="D626" s="1">
        <v>3</v>
      </c>
      <c r="E626" t="e">
        <f>VLOOKUP($H626,$I$8:O1633,2,FALSE)</f>
        <v>#N/A</v>
      </c>
      <c r="F626" s="1" t="e">
        <f>VLOOKUP($H626,$I$8:P1533,3,FALSE)</f>
        <v>#N/A</v>
      </c>
      <c r="G626" t="e">
        <f>VLOOKUP($H626,$I$8:Q1533,4,FALSE)</f>
        <v>#N/A</v>
      </c>
      <c r="H626" s="2"/>
      <c r="I626" s="17">
        <v>66</v>
      </c>
      <c r="J626" s="18" t="s">
        <v>1912</v>
      </c>
      <c r="K626" s="18" t="s">
        <v>1913</v>
      </c>
      <c r="L626" s="17">
        <v>3704368</v>
      </c>
      <c r="M626" s="18" t="s">
        <v>145</v>
      </c>
      <c r="N626" s="18" t="s">
        <v>481</v>
      </c>
      <c r="O626" s="18" t="s">
        <v>268</v>
      </c>
      <c r="P626" t="e">
        <f t="shared" si="9"/>
        <v>#N/A</v>
      </c>
    </row>
    <row r="627" spans="1:16" ht="15.75" x14ac:dyDescent="0.25">
      <c r="B627" s="7">
        <f>+B624</f>
        <v>237</v>
      </c>
      <c r="C627"/>
      <c r="D627" s="1">
        <v>4</v>
      </c>
      <c r="E627" t="e">
        <f>VLOOKUP($H627,$I$8:O1634,2,FALSE)</f>
        <v>#N/A</v>
      </c>
      <c r="F627" s="1" t="e">
        <f>VLOOKUP($H627,$I$8:P1534,3,FALSE)</f>
        <v>#N/A</v>
      </c>
      <c r="G627" t="e">
        <f>VLOOKUP($H627,$I$8:Q1534,4,FALSE)</f>
        <v>#N/A</v>
      </c>
      <c r="H627" s="2"/>
      <c r="I627" s="17">
        <v>69</v>
      </c>
      <c r="J627" s="18" t="s">
        <v>1914</v>
      </c>
      <c r="K627" s="18" t="s">
        <v>155</v>
      </c>
      <c r="L627" s="17">
        <v>3640406</v>
      </c>
      <c r="M627" s="18" t="s">
        <v>145</v>
      </c>
      <c r="N627" s="18" t="s">
        <v>481</v>
      </c>
      <c r="O627" s="18" t="s">
        <v>1915</v>
      </c>
      <c r="P627" t="e">
        <f t="shared" si="9"/>
        <v>#N/A</v>
      </c>
    </row>
    <row r="628" spans="1:16" x14ac:dyDescent="0.25">
      <c r="B628" s="1"/>
      <c r="D628" s="1"/>
      <c r="E628" s="1"/>
      <c r="G628" s="1"/>
      <c r="I628" s="17">
        <v>70</v>
      </c>
      <c r="J628" s="18" t="s">
        <v>1916</v>
      </c>
      <c r="K628" s="18" t="s">
        <v>72</v>
      </c>
      <c r="L628" s="17">
        <v>3783040</v>
      </c>
      <c r="M628" s="18" t="s">
        <v>145</v>
      </c>
      <c r="N628" s="18" t="s">
        <v>481</v>
      </c>
      <c r="O628" s="18" t="s">
        <v>1917</v>
      </c>
      <c r="P628" t="e">
        <f t="shared" si="9"/>
        <v>#N/A</v>
      </c>
    </row>
    <row r="629" spans="1:16" ht="15.75" x14ac:dyDescent="0.25">
      <c r="A629" t="str">
        <f>VLOOKUP($B629,$Q$8:MS1602,2,FALSE)</f>
        <v>Oppland Skikrets  lag 1</v>
      </c>
      <c r="B629" s="7">
        <f>Q132</f>
        <v>4</v>
      </c>
      <c r="C629" t="str">
        <f>VLOOKUP($B629,$Q$8:MU1602,4,FALSE)</f>
        <v>G 16 år</v>
      </c>
      <c r="D629" s="1">
        <v>1</v>
      </c>
      <c r="E629" t="e">
        <f>VLOOKUP($H629,$I$8:O1636,2,FALSE)</f>
        <v>#N/A</v>
      </c>
      <c r="F629" s="1" t="e">
        <f>VLOOKUP($H629,$I$8:P1536,3,FALSE)</f>
        <v>#N/A</v>
      </c>
      <c r="G629" t="e">
        <f>VLOOKUP($H629,$I$8:Q1536,4,FALSE)</f>
        <v>#N/A</v>
      </c>
      <c r="H629" s="2"/>
      <c r="I629" s="17">
        <v>76</v>
      </c>
      <c r="J629" s="18" t="s">
        <v>1918</v>
      </c>
      <c r="K629" s="18" t="s">
        <v>944</v>
      </c>
      <c r="L629" s="17">
        <v>3654043</v>
      </c>
      <c r="M629" s="18" t="s">
        <v>145</v>
      </c>
      <c r="N629" s="18" t="s">
        <v>481</v>
      </c>
      <c r="O629" s="18" t="s">
        <v>1919</v>
      </c>
      <c r="P629" t="e">
        <f t="shared" si="9"/>
        <v>#N/A</v>
      </c>
    </row>
    <row r="630" spans="1:16" ht="15.75" x14ac:dyDescent="0.25">
      <c r="A630">
        <f>VLOOKUP($B629,$Q$8:MS1603,3,FALSE)</f>
        <v>1</v>
      </c>
      <c r="B630" s="7">
        <f>B629</f>
        <v>4</v>
      </c>
      <c r="C630"/>
      <c r="D630" s="1">
        <v>2</v>
      </c>
      <c r="E630" t="e">
        <f>VLOOKUP($H630,$I$8:O1637,2,FALSE)</f>
        <v>#N/A</v>
      </c>
      <c r="F630" s="1" t="e">
        <f>VLOOKUP($H630,$I$8:P1537,3,FALSE)</f>
        <v>#N/A</v>
      </c>
      <c r="G630" t="e">
        <f>VLOOKUP($H630,$I$8:Q1537,4,FALSE)</f>
        <v>#N/A</v>
      </c>
      <c r="H630" s="2"/>
      <c r="I630" s="17">
        <v>95</v>
      </c>
      <c r="J630" s="18" t="s">
        <v>1920</v>
      </c>
      <c r="K630" s="18" t="s">
        <v>1921</v>
      </c>
      <c r="L630" s="17">
        <v>3671674</v>
      </c>
      <c r="M630" s="18" t="s">
        <v>145</v>
      </c>
      <c r="N630" s="18" t="s">
        <v>481</v>
      </c>
      <c r="O630" s="18" t="s">
        <v>1922</v>
      </c>
      <c r="P630" t="e">
        <f t="shared" si="9"/>
        <v>#N/A</v>
      </c>
    </row>
    <row r="631" spans="1:16" ht="15.75" x14ac:dyDescent="0.25">
      <c r="B631" s="7">
        <f>B629</f>
        <v>4</v>
      </c>
      <c r="C631"/>
      <c r="D631" s="1">
        <v>3</v>
      </c>
      <c r="E631" t="e">
        <f>VLOOKUP($H631,$I$8:O1638,2,FALSE)</f>
        <v>#N/A</v>
      </c>
      <c r="F631" s="1" t="e">
        <f>VLOOKUP($H631,$I$8:P1538,3,FALSE)</f>
        <v>#N/A</v>
      </c>
      <c r="G631" t="e">
        <f>VLOOKUP($H631,$I$8:Q1538,4,FALSE)</f>
        <v>#N/A</v>
      </c>
      <c r="H631" s="2"/>
      <c r="I631" s="17">
        <v>96</v>
      </c>
      <c r="J631" s="18" t="s">
        <v>1210</v>
      </c>
      <c r="K631" s="18" t="s">
        <v>1923</v>
      </c>
      <c r="L631" s="17">
        <v>3673746</v>
      </c>
      <c r="M631" s="18" t="s">
        <v>145</v>
      </c>
      <c r="N631" s="18" t="s">
        <v>481</v>
      </c>
      <c r="O631" s="18" t="s">
        <v>1924</v>
      </c>
      <c r="P631" t="e">
        <f t="shared" si="9"/>
        <v>#N/A</v>
      </c>
    </row>
    <row r="632" spans="1:16" ht="15.75" x14ac:dyDescent="0.25">
      <c r="B632" s="7">
        <f>+B629</f>
        <v>4</v>
      </c>
      <c r="C632"/>
      <c r="D632" s="1">
        <v>4</v>
      </c>
      <c r="E632" t="e">
        <f>VLOOKUP($H632,$I$8:O1639,2,FALSE)</f>
        <v>#N/A</v>
      </c>
      <c r="F632" s="1" t="e">
        <f>VLOOKUP($H632,$I$8:P1539,3,FALSE)</f>
        <v>#N/A</v>
      </c>
      <c r="G632" t="e">
        <f>VLOOKUP($H632,$I$8:Q1539,4,FALSE)</f>
        <v>#N/A</v>
      </c>
      <c r="H632" s="2"/>
      <c r="I632" s="17">
        <v>101</v>
      </c>
      <c r="J632" s="18" t="s">
        <v>1925</v>
      </c>
      <c r="K632" s="18" t="s">
        <v>1926</v>
      </c>
      <c r="L632" s="17">
        <v>3728748</v>
      </c>
      <c r="M632" s="18" t="s">
        <v>145</v>
      </c>
      <c r="N632" s="18" t="s">
        <v>481</v>
      </c>
      <c r="O632" s="18" t="s">
        <v>1927</v>
      </c>
      <c r="P632" t="e">
        <f t="shared" si="9"/>
        <v>#N/A</v>
      </c>
    </row>
    <row r="633" spans="1:16" x14ac:dyDescent="0.25">
      <c r="B633" s="1"/>
      <c r="D633" s="1"/>
      <c r="E633" s="1"/>
      <c r="G633" s="1"/>
      <c r="I633" s="17">
        <v>106</v>
      </c>
      <c r="J633" s="18" t="s">
        <v>1928</v>
      </c>
      <c r="K633" s="18" t="s">
        <v>1929</v>
      </c>
      <c r="L633" s="17">
        <v>3801693</v>
      </c>
      <c r="M633" s="18" t="s">
        <v>145</v>
      </c>
      <c r="N633" s="18" t="s">
        <v>481</v>
      </c>
      <c r="O633" s="18" t="s">
        <v>1930</v>
      </c>
      <c r="P633" t="e">
        <f t="shared" si="9"/>
        <v>#N/A</v>
      </c>
    </row>
    <row r="634" spans="1:16" ht="15.75" x14ac:dyDescent="0.25">
      <c r="A634" t="str">
        <f>VLOOKUP($B634,$Q$8:MS1607,2,FALSE)</f>
        <v>Oppland Skikrets  lag 2</v>
      </c>
      <c r="B634" s="7">
        <f>Q133</f>
        <v>21</v>
      </c>
      <c r="C634" t="str">
        <f>VLOOKUP($B634,$Q$8:MU1607,4,FALSE)</f>
        <v>G 16 år</v>
      </c>
      <c r="D634" s="1">
        <v>1</v>
      </c>
      <c r="E634" t="e">
        <f>VLOOKUP($H634,$I$8:O1641,2,FALSE)</f>
        <v>#N/A</v>
      </c>
      <c r="F634" s="1" t="e">
        <f>VLOOKUP($H634,$I$8:P1541,3,FALSE)</f>
        <v>#N/A</v>
      </c>
      <c r="G634" t="e">
        <f>VLOOKUP($H634,$I$8:Q1541,4,FALSE)</f>
        <v>#N/A</v>
      </c>
      <c r="H634" s="2"/>
      <c r="I634" s="17">
        <v>117</v>
      </c>
      <c r="J634" s="18" t="s">
        <v>1931</v>
      </c>
      <c r="K634" s="18" t="s">
        <v>1932</v>
      </c>
      <c r="L634" s="17">
        <v>3657699</v>
      </c>
      <c r="M634" s="18" t="s">
        <v>145</v>
      </c>
      <c r="N634" s="18" t="s">
        <v>481</v>
      </c>
      <c r="O634" s="18" t="s">
        <v>1933</v>
      </c>
      <c r="P634" t="e">
        <f t="shared" si="9"/>
        <v>#N/A</v>
      </c>
    </row>
    <row r="635" spans="1:16" ht="15.75" x14ac:dyDescent="0.25">
      <c r="A635">
        <f>VLOOKUP($B634,$Q$8:MS1608,3,FALSE)</f>
        <v>2</v>
      </c>
      <c r="B635" s="7">
        <f>B634</f>
        <v>21</v>
      </c>
      <c r="C635"/>
      <c r="D635" s="1">
        <v>2</v>
      </c>
      <c r="E635" t="e">
        <f>VLOOKUP($H635,$I$8:O1642,2,FALSE)</f>
        <v>#N/A</v>
      </c>
      <c r="F635" s="1" t="e">
        <f>VLOOKUP($H635,$I$8:P1542,3,FALSE)</f>
        <v>#N/A</v>
      </c>
      <c r="G635" t="e">
        <f>VLOOKUP($H635,$I$8:Q1542,4,FALSE)</f>
        <v>#N/A</v>
      </c>
      <c r="H635" s="2"/>
      <c r="I635" s="17">
        <v>119</v>
      </c>
      <c r="J635" s="18" t="s">
        <v>1934</v>
      </c>
      <c r="K635" s="18" t="s">
        <v>1935</v>
      </c>
      <c r="L635" s="17">
        <v>4025482</v>
      </c>
      <c r="M635" s="18" t="s">
        <v>145</v>
      </c>
      <c r="N635" s="18" t="s">
        <v>481</v>
      </c>
      <c r="O635" s="18" t="s">
        <v>1936</v>
      </c>
      <c r="P635" t="e">
        <f t="shared" si="9"/>
        <v>#N/A</v>
      </c>
    </row>
    <row r="636" spans="1:16" ht="15.75" x14ac:dyDescent="0.25">
      <c r="B636" s="7">
        <f>B634</f>
        <v>21</v>
      </c>
      <c r="C636"/>
      <c r="D636" s="1">
        <v>3</v>
      </c>
      <c r="E636" t="e">
        <f>VLOOKUP($H636,$I$8:O1643,2,FALSE)</f>
        <v>#N/A</v>
      </c>
      <c r="F636" s="1" t="e">
        <f>VLOOKUP($H636,$I$8:P1543,3,FALSE)</f>
        <v>#N/A</v>
      </c>
      <c r="G636" t="e">
        <f>VLOOKUP($H636,$I$8:Q1543,4,FALSE)</f>
        <v>#N/A</v>
      </c>
      <c r="H636" s="2"/>
      <c r="I636" s="17">
        <v>121</v>
      </c>
      <c r="J636" s="18" t="s">
        <v>1937</v>
      </c>
      <c r="K636" s="18" t="s">
        <v>79</v>
      </c>
      <c r="L636" s="17">
        <v>4032082</v>
      </c>
      <c r="M636" s="18" t="s">
        <v>145</v>
      </c>
      <c r="N636" s="18" t="s">
        <v>481</v>
      </c>
      <c r="O636" s="18" t="s">
        <v>250</v>
      </c>
      <c r="P636" t="e">
        <f t="shared" si="9"/>
        <v>#N/A</v>
      </c>
    </row>
    <row r="637" spans="1:16" ht="15.75" x14ac:dyDescent="0.25">
      <c r="B637" s="7">
        <f>+B634</f>
        <v>21</v>
      </c>
      <c r="C637"/>
      <c r="D637" s="1">
        <v>4</v>
      </c>
      <c r="E637" t="e">
        <f>VLOOKUP($H637,$I$8:O1644,2,FALSE)</f>
        <v>#N/A</v>
      </c>
      <c r="F637" s="1" t="e">
        <f>VLOOKUP($H637,$I$8:P1544,3,FALSE)</f>
        <v>#N/A</v>
      </c>
      <c r="G637" t="e">
        <f>VLOOKUP($H637,$I$8:Q1544,4,FALSE)</f>
        <v>#N/A</v>
      </c>
      <c r="H637" s="2"/>
      <c r="I637" s="17">
        <v>125</v>
      </c>
      <c r="J637" s="18" t="s">
        <v>1938</v>
      </c>
      <c r="K637" s="18" t="s">
        <v>1939</v>
      </c>
      <c r="L637" s="17">
        <v>3637170</v>
      </c>
      <c r="M637" s="18" t="s">
        <v>145</v>
      </c>
      <c r="N637" s="18" t="s">
        <v>481</v>
      </c>
      <c r="O637" s="18"/>
      <c r="P637" t="e">
        <f t="shared" si="9"/>
        <v>#N/A</v>
      </c>
    </row>
    <row r="638" spans="1:16" x14ac:dyDescent="0.25">
      <c r="B638" s="1"/>
      <c r="D638" s="1"/>
      <c r="E638" s="1"/>
      <c r="G638" s="1"/>
      <c r="I638" s="17">
        <v>144</v>
      </c>
      <c r="J638" s="18" t="s">
        <v>1940</v>
      </c>
      <c r="K638" s="18" t="s">
        <v>1941</v>
      </c>
      <c r="L638" s="17">
        <v>3918570</v>
      </c>
      <c r="M638" s="18" t="s">
        <v>145</v>
      </c>
      <c r="N638" s="18" t="s">
        <v>481</v>
      </c>
      <c r="O638" s="18" t="s">
        <v>1942</v>
      </c>
      <c r="P638" t="e">
        <f t="shared" si="9"/>
        <v>#N/A</v>
      </c>
    </row>
    <row r="639" spans="1:16" ht="15.75" x14ac:dyDescent="0.25">
      <c r="A639" t="str">
        <f>VLOOKUP($B639,$Q$8:MS1612,2,FALSE)</f>
        <v>Oppland Skikrets  lag 3</v>
      </c>
      <c r="B639" s="7">
        <f>Q134</f>
        <v>35</v>
      </c>
      <c r="C639" t="str">
        <f>VLOOKUP($B639,$Q$8:MU1612,4,FALSE)</f>
        <v>G 16 år</v>
      </c>
      <c r="D639" s="1">
        <v>1</v>
      </c>
      <c r="E639" t="e">
        <f>VLOOKUP($H639,$I$8:O1646,2,FALSE)</f>
        <v>#N/A</v>
      </c>
      <c r="F639" s="1" t="e">
        <f>VLOOKUP($H639,$I$8:P1546,3,FALSE)</f>
        <v>#N/A</v>
      </c>
      <c r="G639" t="e">
        <f>VLOOKUP($H639,$I$8:Q1546,4,FALSE)</f>
        <v>#N/A</v>
      </c>
      <c r="H639" s="2"/>
      <c r="I639" s="17">
        <v>147</v>
      </c>
      <c r="J639" s="18" t="s">
        <v>1943</v>
      </c>
      <c r="K639" s="18" t="s">
        <v>1944</v>
      </c>
      <c r="L639" s="17">
        <v>3927803</v>
      </c>
      <c r="M639" s="18" t="s">
        <v>145</v>
      </c>
      <c r="N639" s="18" t="s">
        <v>481</v>
      </c>
      <c r="O639" s="18" t="s">
        <v>1945</v>
      </c>
      <c r="P639" t="e">
        <f t="shared" si="9"/>
        <v>#N/A</v>
      </c>
    </row>
    <row r="640" spans="1:16" ht="15.75" x14ac:dyDescent="0.25">
      <c r="A640">
        <f>VLOOKUP($B639,$Q$8:MS1613,3,FALSE)</f>
        <v>3</v>
      </c>
      <c r="B640" s="7">
        <f>B639</f>
        <v>35</v>
      </c>
      <c r="C640"/>
      <c r="D640" s="1">
        <v>2</v>
      </c>
      <c r="E640" t="e">
        <f>VLOOKUP($H640,$I$8:O1647,2,FALSE)</f>
        <v>#N/A</v>
      </c>
      <c r="F640" s="1" t="e">
        <f>VLOOKUP($H640,$I$8:P1547,3,FALSE)</f>
        <v>#N/A</v>
      </c>
      <c r="G640" t="e">
        <f>VLOOKUP($H640,$I$8:Q1547,4,FALSE)</f>
        <v>#N/A</v>
      </c>
      <c r="H640" s="2"/>
      <c r="I640" s="17">
        <v>159</v>
      </c>
      <c r="J640" s="18" t="s">
        <v>1946</v>
      </c>
      <c r="K640" s="18" t="s">
        <v>1947</v>
      </c>
      <c r="L640" s="17">
        <v>3669561</v>
      </c>
      <c r="M640" s="18" t="s">
        <v>145</v>
      </c>
      <c r="N640" s="18" t="s">
        <v>481</v>
      </c>
      <c r="O640" s="18" t="s">
        <v>1948</v>
      </c>
      <c r="P640" t="e">
        <f t="shared" si="9"/>
        <v>#N/A</v>
      </c>
    </row>
    <row r="641" spans="1:16" ht="15.75" x14ac:dyDescent="0.25">
      <c r="B641" s="7">
        <f>B639</f>
        <v>35</v>
      </c>
      <c r="C641"/>
      <c r="D641" s="1">
        <v>3</v>
      </c>
      <c r="E641" t="e">
        <f>VLOOKUP($H641,$I$8:O1648,2,FALSE)</f>
        <v>#N/A</v>
      </c>
      <c r="F641" s="1" t="e">
        <f>VLOOKUP($H641,$I$8:P1548,3,FALSE)</f>
        <v>#N/A</v>
      </c>
      <c r="G641" t="e">
        <f>VLOOKUP($H641,$I$8:Q1548,4,FALSE)</f>
        <v>#N/A</v>
      </c>
      <c r="H641" s="2"/>
      <c r="I641" s="17">
        <v>163</v>
      </c>
      <c r="J641" s="18" t="s">
        <v>849</v>
      </c>
      <c r="K641" s="18" t="s">
        <v>1949</v>
      </c>
      <c r="L641" s="17">
        <v>3649704</v>
      </c>
      <c r="M641" s="18" t="s">
        <v>145</v>
      </c>
      <c r="N641" s="18" t="s">
        <v>481</v>
      </c>
      <c r="O641" s="18"/>
      <c r="P641" t="e">
        <f t="shared" si="9"/>
        <v>#N/A</v>
      </c>
    </row>
    <row r="642" spans="1:16" ht="15.75" x14ac:dyDescent="0.25">
      <c r="B642" s="7">
        <f>+B639</f>
        <v>35</v>
      </c>
      <c r="C642"/>
      <c r="D642" s="1">
        <v>4</v>
      </c>
      <c r="E642" t="e">
        <f>VLOOKUP($H642,$I$8:O1649,2,FALSE)</f>
        <v>#N/A</v>
      </c>
      <c r="F642" s="1" t="e">
        <f>VLOOKUP($H642,$I$8:P1549,3,FALSE)</f>
        <v>#N/A</v>
      </c>
      <c r="G642" t="e">
        <f>VLOOKUP($H642,$I$8:Q1549,4,FALSE)</f>
        <v>#N/A</v>
      </c>
      <c r="H642" s="2"/>
      <c r="I642" s="17">
        <v>169</v>
      </c>
      <c r="J642" s="18" t="s">
        <v>1950</v>
      </c>
      <c r="K642" s="18" t="s">
        <v>1951</v>
      </c>
      <c r="L642" s="17">
        <v>4017349</v>
      </c>
      <c r="M642" s="18" t="s">
        <v>145</v>
      </c>
      <c r="N642" s="18" t="s">
        <v>481</v>
      </c>
      <c r="O642" s="18" t="s">
        <v>266</v>
      </c>
      <c r="P642" t="e">
        <f t="shared" si="9"/>
        <v>#N/A</v>
      </c>
    </row>
    <row r="643" spans="1:16" x14ac:dyDescent="0.25">
      <c r="B643" s="1"/>
      <c r="D643" s="1"/>
      <c r="E643" s="1"/>
      <c r="G643" s="1"/>
      <c r="I643" s="17">
        <v>170</v>
      </c>
      <c r="J643" s="18" t="s">
        <v>1952</v>
      </c>
      <c r="K643" s="18" t="s">
        <v>1953</v>
      </c>
      <c r="L643" s="17">
        <v>3724747</v>
      </c>
      <c r="M643" s="18" t="s">
        <v>145</v>
      </c>
      <c r="N643" s="18" t="s">
        <v>481</v>
      </c>
      <c r="O643" s="18" t="s">
        <v>1954</v>
      </c>
      <c r="P643" t="e">
        <f t="shared" si="9"/>
        <v>#N/A</v>
      </c>
    </row>
    <row r="644" spans="1:16" ht="15.75" x14ac:dyDescent="0.25">
      <c r="A644" t="str">
        <f>VLOOKUP($B644,$Q$8:MS1617,2,FALSE)</f>
        <v>Oppland Skikrets  lag 4</v>
      </c>
      <c r="B644" s="7">
        <f>Q135</f>
        <v>48</v>
      </c>
      <c r="C644" t="str">
        <f>VLOOKUP($B644,$Q$8:MU1617,4,FALSE)</f>
        <v>G 16 år</v>
      </c>
      <c r="D644" s="1">
        <v>1</v>
      </c>
      <c r="E644" t="e">
        <f>VLOOKUP($H644,$I$8:O1651,2,FALSE)</f>
        <v>#N/A</v>
      </c>
      <c r="F644" s="1" t="e">
        <f>VLOOKUP($H644,$I$8:P1551,3,FALSE)</f>
        <v>#N/A</v>
      </c>
      <c r="G644" t="e">
        <f>VLOOKUP($H644,$I$8:Q1551,4,FALSE)</f>
        <v>#N/A</v>
      </c>
      <c r="H644" s="2"/>
      <c r="I644" s="17">
        <v>177</v>
      </c>
      <c r="J644" s="18" t="s">
        <v>1507</v>
      </c>
      <c r="K644" s="18" t="s">
        <v>1955</v>
      </c>
      <c r="L644" s="17">
        <v>3829983</v>
      </c>
      <c r="M644" s="18" t="s">
        <v>145</v>
      </c>
      <c r="N644" s="18" t="s">
        <v>481</v>
      </c>
      <c r="O644" s="18" t="s">
        <v>1956</v>
      </c>
      <c r="P644" t="e">
        <f t="shared" si="9"/>
        <v>#N/A</v>
      </c>
    </row>
    <row r="645" spans="1:16" ht="15.75" x14ac:dyDescent="0.25">
      <c r="A645">
        <f>VLOOKUP($B644,$Q$8:MS1618,3,FALSE)</f>
        <v>4</v>
      </c>
      <c r="B645" s="7">
        <f>B644</f>
        <v>48</v>
      </c>
      <c r="C645"/>
      <c r="D645" s="1">
        <v>2</v>
      </c>
      <c r="E645" t="e">
        <f>VLOOKUP($H645,$I$8:O1652,2,FALSE)</f>
        <v>#N/A</v>
      </c>
      <c r="F645" s="1" t="e">
        <f>VLOOKUP($H645,$I$8:P1552,3,FALSE)</f>
        <v>#N/A</v>
      </c>
      <c r="G645" t="e">
        <f>VLOOKUP($H645,$I$8:Q1552,4,FALSE)</f>
        <v>#N/A</v>
      </c>
      <c r="H645" s="2"/>
      <c r="I645" s="17">
        <v>182</v>
      </c>
      <c r="J645" s="18" t="s">
        <v>1957</v>
      </c>
      <c r="K645" s="18" t="s">
        <v>1958</v>
      </c>
      <c r="L645" s="17">
        <v>3659935</v>
      </c>
      <c r="M645" s="18" t="s">
        <v>145</v>
      </c>
      <c r="N645" s="18" t="s">
        <v>481</v>
      </c>
      <c r="O645" s="18"/>
      <c r="P645" t="e">
        <f t="shared" si="9"/>
        <v>#N/A</v>
      </c>
    </row>
    <row r="646" spans="1:16" ht="15.75" x14ac:dyDescent="0.25">
      <c r="B646" s="7">
        <f>B644</f>
        <v>48</v>
      </c>
      <c r="C646"/>
      <c r="D646" s="1">
        <v>3</v>
      </c>
      <c r="E646" t="e">
        <f>VLOOKUP($H646,$I$8:O1653,2,FALSE)</f>
        <v>#N/A</v>
      </c>
      <c r="F646" s="1" t="e">
        <f>VLOOKUP($H646,$I$8:P1553,3,FALSE)</f>
        <v>#N/A</v>
      </c>
      <c r="G646" t="e">
        <f>VLOOKUP($H646,$I$8:Q1553,4,FALSE)</f>
        <v>#N/A</v>
      </c>
      <c r="H646" s="2"/>
      <c r="I646" s="17">
        <v>213</v>
      </c>
      <c r="J646" s="18" t="s">
        <v>1959</v>
      </c>
      <c r="K646" s="18" t="s">
        <v>42</v>
      </c>
      <c r="L646" s="17">
        <v>3649621</v>
      </c>
      <c r="M646" s="18" t="s">
        <v>145</v>
      </c>
      <c r="N646" s="18" t="s">
        <v>606</v>
      </c>
      <c r="O646" s="18" t="s">
        <v>1960</v>
      </c>
      <c r="P646" t="e">
        <f t="shared" si="9"/>
        <v>#N/A</v>
      </c>
    </row>
    <row r="647" spans="1:16" ht="15.75" x14ac:dyDescent="0.25">
      <c r="B647" s="7">
        <f>+B644</f>
        <v>48</v>
      </c>
      <c r="C647"/>
      <c r="D647" s="1">
        <v>4</v>
      </c>
      <c r="E647" t="e">
        <f>VLOOKUP($H647,$I$8:O1654,2,FALSE)</f>
        <v>#N/A</v>
      </c>
      <c r="F647" s="1" t="e">
        <f>VLOOKUP($H647,$I$8:P1554,3,FALSE)</f>
        <v>#N/A</v>
      </c>
      <c r="G647" t="e">
        <f>VLOOKUP($H647,$I$8:Q1554,4,FALSE)</f>
        <v>#N/A</v>
      </c>
      <c r="H647" s="2"/>
      <c r="I647" s="17">
        <v>214</v>
      </c>
      <c r="J647" s="18" t="s">
        <v>1961</v>
      </c>
      <c r="K647" s="18" t="s">
        <v>1962</v>
      </c>
      <c r="L647" s="17">
        <v>3650991</v>
      </c>
      <c r="M647" s="18" t="s">
        <v>145</v>
      </c>
      <c r="N647" s="18" t="s">
        <v>606</v>
      </c>
      <c r="O647" s="18" t="s">
        <v>1963</v>
      </c>
      <c r="P647" t="e">
        <f t="shared" si="9"/>
        <v>#N/A</v>
      </c>
    </row>
    <row r="648" spans="1:16" x14ac:dyDescent="0.25">
      <c r="B648" s="1"/>
      <c r="D648" s="1"/>
      <c r="E648" s="1"/>
      <c r="G648" s="1"/>
      <c r="I648" s="17">
        <v>215</v>
      </c>
      <c r="J648" s="18" t="s">
        <v>1964</v>
      </c>
      <c r="K648" s="18" t="s">
        <v>1965</v>
      </c>
      <c r="L648" s="17">
        <v>3810066</v>
      </c>
      <c r="M648" s="18" t="s">
        <v>145</v>
      </c>
      <c r="N648" s="18" t="s">
        <v>606</v>
      </c>
      <c r="O648" s="18" t="s">
        <v>1966</v>
      </c>
      <c r="P648" t="e">
        <f t="shared" si="9"/>
        <v>#N/A</v>
      </c>
    </row>
    <row r="649" spans="1:16" ht="15.75" x14ac:dyDescent="0.25">
      <c r="A649" t="str">
        <f>VLOOKUP($B649,$Q$8:MS1622,2,FALSE)</f>
        <v>Oppland Skikrets  lag 5</v>
      </c>
      <c r="B649" s="7">
        <f>Q136</f>
        <v>52</v>
      </c>
      <c r="C649" t="str">
        <f>VLOOKUP($B649,$Q$8:MU1622,4,FALSE)</f>
        <v>G 16 år</v>
      </c>
      <c r="D649" s="1">
        <v>1</v>
      </c>
      <c r="E649" t="e">
        <f>VLOOKUP($H649,$I$8:O1656,2,FALSE)</f>
        <v>#N/A</v>
      </c>
      <c r="F649" s="1" t="e">
        <f>VLOOKUP($H649,$I$8:P1556,3,FALSE)</f>
        <v>#N/A</v>
      </c>
      <c r="G649" t="e">
        <f>VLOOKUP($H649,$I$8:Q1556,4,FALSE)</f>
        <v>#N/A</v>
      </c>
      <c r="H649" s="2"/>
      <c r="I649" s="17">
        <v>220</v>
      </c>
      <c r="J649" s="18" t="s">
        <v>1967</v>
      </c>
      <c r="K649" s="18" t="s">
        <v>1968</v>
      </c>
      <c r="L649" s="17">
        <v>3894763</v>
      </c>
      <c r="M649" s="18" t="s">
        <v>145</v>
      </c>
      <c r="N649" s="18" t="s">
        <v>606</v>
      </c>
      <c r="O649" s="18" t="s">
        <v>1969</v>
      </c>
      <c r="P649" t="e">
        <f t="shared" ref="P649:P712" si="10">VLOOKUP(I649,$H$9:$H$999,1,FALSE)</f>
        <v>#N/A</v>
      </c>
    </row>
    <row r="650" spans="1:16" ht="15.75" x14ac:dyDescent="0.25">
      <c r="A650">
        <f>VLOOKUP($B649,$Q$8:MS1623,3,FALSE)</f>
        <v>5</v>
      </c>
      <c r="B650" s="7">
        <f>B649</f>
        <v>52</v>
      </c>
      <c r="C650"/>
      <c r="D650" s="1">
        <v>2</v>
      </c>
      <c r="E650" t="e">
        <f>VLOOKUP($H650,$I$8:O1657,2,FALSE)</f>
        <v>#N/A</v>
      </c>
      <c r="F650" s="1" t="e">
        <f>VLOOKUP($H650,$I$8:P1557,3,FALSE)</f>
        <v>#N/A</v>
      </c>
      <c r="G650" t="e">
        <f>VLOOKUP($H650,$I$8:Q1557,4,FALSE)</f>
        <v>#N/A</v>
      </c>
      <c r="H650" s="2"/>
      <c r="I650" s="17">
        <v>223</v>
      </c>
      <c r="J650" s="18" t="s">
        <v>1970</v>
      </c>
      <c r="K650" s="18" t="s">
        <v>1971</v>
      </c>
      <c r="L650" s="17">
        <v>3658895</v>
      </c>
      <c r="M650" s="18" t="s">
        <v>145</v>
      </c>
      <c r="N650" s="18" t="s">
        <v>606</v>
      </c>
      <c r="O650" s="18" t="s">
        <v>1772</v>
      </c>
      <c r="P650" t="e">
        <f t="shared" si="10"/>
        <v>#N/A</v>
      </c>
    </row>
    <row r="651" spans="1:16" ht="15.75" x14ac:dyDescent="0.25">
      <c r="B651" s="7">
        <f>B649</f>
        <v>52</v>
      </c>
      <c r="C651"/>
      <c r="D651" s="1">
        <v>3</v>
      </c>
      <c r="E651" t="e">
        <f>VLOOKUP($H651,$I$8:O1658,2,FALSE)</f>
        <v>#N/A</v>
      </c>
      <c r="F651" s="1" t="e">
        <f>VLOOKUP($H651,$I$8:P1558,3,FALSE)</f>
        <v>#N/A</v>
      </c>
      <c r="G651" t="e">
        <f>VLOOKUP($H651,$I$8:Q1558,4,FALSE)</f>
        <v>#N/A</v>
      </c>
      <c r="H651" s="2"/>
      <c r="I651" s="17">
        <v>225</v>
      </c>
      <c r="J651" s="18" t="s">
        <v>1972</v>
      </c>
      <c r="K651" s="18" t="s">
        <v>157</v>
      </c>
      <c r="L651" s="17">
        <v>3768462</v>
      </c>
      <c r="M651" s="18" t="s">
        <v>145</v>
      </c>
      <c r="N651" s="18" t="s">
        <v>606</v>
      </c>
      <c r="O651" s="18" t="s">
        <v>1973</v>
      </c>
      <c r="P651" t="e">
        <f t="shared" si="10"/>
        <v>#N/A</v>
      </c>
    </row>
    <row r="652" spans="1:16" ht="15.75" x14ac:dyDescent="0.25">
      <c r="B652" s="7">
        <f>+B649</f>
        <v>52</v>
      </c>
      <c r="C652"/>
      <c r="D652" s="1">
        <v>4</v>
      </c>
      <c r="E652" t="e">
        <f>VLOOKUP($H652,$I$8:O1659,2,FALSE)</f>
        <v>#N/A</v>
      </c>
      <c r="F652" s="1" t="e">
        <f>VLOOKUP($H652,$I$8:P1559,3,FALSE)</f>
        <v>#N/A</v>
      </c>
      <c r="G652" t="e">
        <f>VLOOKUP($H652,$I$8:Q1559,4,FALSE)</f>
        <v>#N/A</v>
      </c>
      <c r="H652" s="2"/>
      <c r="I652" s="17">
        <v>226</v>
      </c>
      <c r="J652" s="18" t="s">
        <v>1974</v>
      </c>
      <c r="K652" s="18" t="s">
        <v>1975</v>
      </c>
      <c r="L652" s="17">
        <v>3634151</v>
      </c>
      <c r="M652" s="18" t="s">
        <v>145</v>
      </c>
      <c r="N652" s="18" t="s">
        <v>606</v>
      </c>
      <c r="O652" s="18" t="s">
        <v>1976</v>
      </c>
      <c r="P652" t="e">
        <f t="shared" si="10"/>
        <v>#N/A</v>
      </c>
    </row>
    <row r="653" spans="1:16" x14ac:dyDescent="0.25">
      <c r="B653" s="1"/>
      <c r="D653" s="1"/>
      <c r="E653" s="1"/>
      <c r="G653" s="1"/>
      <c r="I653" s="17">
        <v>235</v>
      </c>
      <c r="J653" s="18" t="s">
        <v>709</v>
      </c>
      <c r="K653" s="18" t="s">
        <v>1977</v>
      </c>
      <c r="L653" s="17">
        <v>4011532</v>
      </c>
      <c r="M653" s="18" t="s">
        <v>145</v>
      </c>
      <c r="N653" s="18" t="s">
        <v>606</v>
      </c>
      <c r="O653" s="18" t="s">
        <v>1978</v>
      </c>
      <c r="P653" t="e">
        <f t="shared" si="10"/>
        <v>#N/A</v>
      </c>
    </row>
    <row r="654" spans="1:16" ht="15.75" x14ac:dyDescent="0.25">
      <c r="A654" t="str">
        <f>VLOOKUP($B654,$Q$8:MS1627,2,FALSE)</f>
        <v>Oppland Skikrets  lag 6</v>
      </c>
      <c r="B654" s="7">
        <f>Q137</f>
        <v>70</v>
      </c>
      <c r="C654" t="str">
        <f>VLOOKUP($B654,$Q$8:MU1627,4,FALSE)</f>
        <v>G 16 år</v>
      </c>
      <c r="D654" s="1">
        <v>1</v>
      </c>
      <c r="E654" t="e">
        <f>VLOOKUP($H654,$I$8:O1661,2,FALSE)</f>
        <v>#N/A</v>
      </c>
      <c r="F654" s="1" t="e">
        <f>VLOOKUP($H654,$I$8:P1561,3,FALSE)</f>
        <v>#N/A</v>
      </c>
      <c r="G654" t="e">
        <f>VLOOKUP($H654,$I$8:Q1561,4,FALSE)</f>
        <v>#N/A</v>
      </c>
      <c r="H654" s="2"/>
      <c r="I654" s="17">
        <v>238</v>
      </c>
      <c r="J654" s="18" t="s">
        <v>1979</v>
      </c>
      <c r="K654" s="18" t="s">
        <v>1980</v>
      </c>
      <c r="L654" s="17">
        <v>3777752</v>
      </c>
      <c r="M654" s="18" t="s">
        <v>145</v>
      </c>
      <c r="N654" s="18" t="s">
        <v>606</v>
      </c>
      <c r="O654" s="18" t="s">
        <v>1981</v>
      </c>
      <c r="P654" t="e">
        <f t="shared" si="10"/>
        <v>#N/A</v>
      </c>
    </row>
    <row r="655" spans="1:16" ht="15.75" x14ac:dyDescent="0.25">
      <c r="A655">
        <f>VLOOKUP($B654,$Q$8:MS1628,3,FALSE)</f>
        <v>6</v>
      </c>
      <c r="B655" s="7">
        <f>B654</f>
        <v>70</v>
      </c>
      <c r="C655"/>
      <c r="D655" s="1">
        <v>2</v>
      </c>
      <c r="E655" t="e">
        <f>VLOOKUP($H655,$I$8:O1662,2,FALSE)</f>
        <v>#N/A</v>
      </c>
      <c r="F655" s="1" t="e">
        <f>VLOOKUP($H655,$I$8:P1562,3,FALSE)</f>
        <v>#N/A</v>
      </c>
      <c r="G655" t="e">
        <f>VLOOKUP($H655,$I$8:Q1562,4,FALSE)</f>
        <v>#N/A</v>
      </c>
      <c r="H655" s="2"/>
      <c r="I655" s="17">
        <v>240</v>
      </c>
      <c r="J655" s="18" t="s">
        <v>1982</v>
      </c>
      <c r="K655" s="18" t="s">
        <v>1983</v>
      </c>
      <c r="L655" s="17">
        <v>4020921</v>
      </c>
      <c r="M655" s="18" t="s">
        <v>145</v>
      </c>
      <c r="N655" s="18" t="s">
        <v>606</v>
      </c>
      <c r="O655" s="18" t="s">
        <v>1984</v>
      </c>
      <c r="P655" t="e">
        <f t="shared" si="10"/>
        <v>#N/A</v>
      </c>
    </row>
    <row r="656" spans="1:16" ht="15.75" x14ac:dyDescent="0.25">
      <c r="B656" s="7">
        <f>B654</f>
        <v>70</v>
      </c>
      <c r="C656"/>
      <c r="D656" s="1">
        <v>3</v>
      </c>
      <c r="E656" t="e">
        <f>VLOOKUP($H656,$I$8:O1663,2,FALSE)</f>
        <v>#N/A</v>
      </c>
      <c r="F656" s="1" t="e">
        <f>VLOOKUP($H656,$I$8:P1563,3,FALSE)</f>
        <v>#N/A</v>
      </c>
      <c r="G656" t="e">
        <f>VLOOKUP($H656,$I$8:Q1563,4,FALSE)</f>
        <v>#N/A</v>
      </c>
      <c r="H656" s="2"/>
      <c r="I656" s="17">
        <v>241</v>
      </c>
      <c r="J656" s="18" t="s">
        <v>692</v>
      </c>
      <c r="K656" s="18" t="s">
        <v>1985</v>
      </c>
      <c r="L656" s="17">
        <v>5646</v>
      </c>
      <c r="M656" s="18" t="s">
        <v>145</v>
      </c>
      <c r="N656" s="18" t="s">
        <v>606</v>
      </c>
      <c r="O656" s="18" t="s">
        <v>1986</v>
      </c>
      <c r="P656" t="e">
        <f t="shared" si="10"/>
        <v>#N/A</v>
      </c>
    </row>
    <row r="657" spans="1:16" ht="15.75" x14ac:dyDescent="0.25">
      <c r="B657" s="7">
        <f>+B654</f>
        <v>70</v>
      </c>
      <c r="C657"/>
      <c r="D657" s="1">
        <v>4</v>
      </c>
      <c r="E657" t="e">
        <f>VLOOKUP($H657,$I$8:O1664,2,FALSE)</f>
        <v>#N/A</v>
      </c>
      <c r="F657" s="1" t="e">
        <f>VLOOKUP($H657,$I$8:P1564,3,FALSE)</f>
        <v>#N/A</v>
      </c>
      <c r="G657" t="e">
        <f>VLOOKUP($H657,$I$8:Q1564,4,FALSE)</f>
        <v>#N/A</v>
      </c>
      <c r="H657" s="2"/>
      <c r="I657" s="17">
        <v>253</v>
      </c>
      <c r="J657" s="18" t="s">
        <v>1987</v>
      </c>
      <c r="K657" s="18" t="s">
        <v>1988</v>
      </c>
      <c r="L657" s="17">
        <v>3942521</v>
      </c>
      <c r="M657" s="18" t="s">
        <v>145</v>
      </c>
      <c r="N657" s="18" t="s">
        <v>606</v>
      </c>
      <c r="O657" s="18" t="s">
        <v>1989</v>
      </c>
      <c r="P657" t="e">
        <f t="shared" si="10"/>
        <v>#N/A</v>
      </c>
    </row>
    <row r="658" spans="1:16" x14ac:dyDescent="0.25">
      <c r="B658" s="1"/>
      <c r="D658" s="1"/>
      <c r="E658" s="1"/>
      <c r="G658" s="1"/>
      <c r="I658" s="17">
        <v>258</v>
      </c>
      <c r="J658" s="18" t="s">
        <v>1990</v>
      </c>
      <c r="K658" s="18" t="s">
        <v>1991</v>
      </c>
      <c r="L658" s="17">
        <v>3674587</v>
      </c>
      <c r="M658" s="18" t="s">
        <v>145</v>
      </c>
      <c r="N658" s="18" t="s">
        <v>606</v>
      </c>
      <c r="O658" s="18" t="s">
        <v>1992</v>
      </c>
      <c r="P658" t="e">
        <f t="shared" si="10"/>
        <v>#N/A</v>
      </c>
    </row>
    <row r="659" spans="1:16" ht="15.75" x14ac:dyDescent="0.25">
      <c r="A659" t="str">
        <f>VLOOKUP($B659,$Q$8:MS1632,2,FALSE)</f>
        <v>Oppland Skikrets  lag 7</v>
      </c>
      <c r="B659" s="7">
        <f>Q138</f>
        <v>84</v>
      </c>
      <c r="C659" t="str">
        <f>VLOOKUP($B659,$Q$8:MU1632,4,FALSE)</f>
        <v>G 16 år</v>
      </c>
      <c r="D659" s="1">
        <v>1</v>
      </c>
      <c r="E659" t="e">
        <f>VLOOKUP($H659,$I$8:O1666,2,FALSE)</f>
        <v>#N/A</v>
      </c>
      <c r="F659" s="1" t="e">
        <f>VLOOKUP($H659,$I$8:P1566,3,FALSE)</f>
        <v>#N/A</v>
      </c>
      <c r="G659" t="e">
        <f>VLOOKUP($H659,$I$8:Q1566,4,FALSE)</f>
        <v>#N/A</v>
      </c>
      <c r="H659" s="2"/>
      <c r="I659" s="17">
        <v>263</v>
      </c>
      <c r="J659" s="18" t="s">
        <v>1993</v>
      </c>
      <c r="K659" s="18" t="s">
        <v>1994</v>
      </c>
      <c r="L659" s="17">
        <v>3969748</v>
      </c>
      <c r="M659" s="18" t="s">
        <v>145</v>
      </c>
      <c r="N659" s="18" t="s">
        <v>606</v>
      </c>
      <c r="O659" s="18" t="s">
        <v>1995</v>
      </c>
      <c r="P659" t="e">
        <f t="shared" si="10"/>
        <v>#N/A</v>
      </c>
    </row>
    <row r="660" spans="1:16" ht="15.75" x14ac:dyDescent="0.25">
      <c r="A660">
        <f>VLOOKUP($B659,$Q$8:MS1633,3,FALSE)</f>
        <v>7</v>
      </c>
      <c r="B660" s="7">
        <f>B659</f>
        <v>84</v>
      </c>
      <c r="C660"/>
      <c r="D660" s="1">
        <v>2</v>
      </c>
      <c r="E660" t="e">
        <f>VLOOKUP($H660,$I$8:O1667,2,FALSE)</f>
        <v>#N/A</v>
      </c>
      <c r="F660" s="1" t="e">
        <f>VLOOKUP($H660,$I$8:P1567,3,FALSE)</f>
        <v>#N/A</v>
      </c>
      <c r="G660" t="e">
        <f>VLOOKUP($H660,$I$8:Q1567,4,FALSE)</f>
        <v>#N/A</v>
      </c>
      <c r="H660" s="2"/>
      <c r="I660" s="17">
        <v>269</v>
      </c>
      <c r="J660" s="18" t="s">
        <v>1996</v>
      </c>
      <c r="K660" s="18" t="s">
        <v>1997</v>
      </c>
      <c r="L660" s="17">
        <v>3659596</v>
      </c>
      <c r="M660" s="18" t="s">
        <v>145</v>
      </c>
      <c r="N660" s="18" t="s">
        <v>606</v>
      </c>
      <c r="O660" s="18" t="s">
        <v>1998</v>
      </c>
      <c r="P660" t="e">
        <f t="shared" si="10"/>
        <v>#N/A</v>
      </c>
    </row>
    <row r="661" spans="1:16" ht="15.75" x14ac:dyDescent="0.25">
      <c r="B661" s="7">
        <f>B659</f>
        <v>84</v>
      </c>
      <c r="C661"/>
      <c r="D661" s="1">
        <v>3</v>
      </c>
      <c r="E661" t="e">
        <f>VLOOKUP($H661,$I$8:O1668,2,FALSE)</f>
        <v>#N/A</v>
      </c>
      <c r="F661" s="1" t="e">
        <f>VLOOKUP($H661,$I$8:P1568,3,FALSE)</f>
        <v>#N/A</v>
      </c>
      <c r="G661" t="e">
        <f>VLOOKUP($H661,$I$8:Q1568,4,FALSE)</f>
        <v>#N/A</v>
      </c>
      <c r="H661" s="2"/>
      <c r="I661" s="17">
        <v>270</v>
      </c>
      <c r="J661" s="18" t="s">
        <v>1999</v>
      </c>
      <c r="K661" s="18" t="s">
        <v>2000</v>
      </c>
      <c r="L661" s="17">
        <v>4030094</v>
      </c>
      <c r="M661" s="18" t="s">
        <v>145</v>
      </c>
      <c r="N661" s="18" t="s">
        <v>606</v>
      </c>
      <c r="O661" s="18" t="s">
        <v>270</v>
      </c>
      <c r="P661" t="e">
        <f t="shared" si="10"/>
        <v>#N/A</v>
      </c>
    </row>
    <row r="662" spans="1:16" ht="15.75" x14ac:dyDescent="0.25">
      <c r="B662" s="7">
        <f>+B659</f>
        <v>84</v>
      </c>
      <c r="C662"/>
      <c r="D662" s="1">
        <v>4</v>
      </c>
      <c r="E662" t="e">
        <f>VLOOKUP($H662,$I$8:O1669,2,FALSE)</f>
        <v>#N/A</v>
      </c>
      <c r="F662" s="1" t="e">
        <f>VLOOKUP($H662,$I$8:P1569,3,FALSE)</f>
        <v>#N/A</v>
      </c>
      <c r="G662" t="e">
        <f>VLOOKUP($H662,$I$8:Q1569,4,FALSE)</f>
        <v>#N/A</v>
      </c>
      <c r="H662" s="2"/>
      <c r="I662" s="17">
        <v>273</v>
      </c>
      <c r="J662" s="18" t="s">
        <v>718</v>
      </c>
      <c r="K662" s="18" t="s">
        <v>2001</v>
      </c>
      <c r="L662" s="17">
        <v>4012126</v>
      </c>
      <c r="M662" s="18" t="s">
        <v>145</v>
      </c>
      <c r="N662" s="18" t="s">
        <v>606</v>
      </c>
      <c r="O662" s="18" t="s">
        <v>2002</v>
      </c>
      <c r="P662" t="e">
        <f t="shared" si="10"/>
        <v>#N/A</v>
      </c>
    </row>
    <row r="663" spans="1:16" x14ac:dyDescent="0.25">
      <c r="B663" s="1"/>
      <c r="D663" s="1"/>
      <c r="E663" s="1"/>
      <c r="G663" s="1"/>
      <c r="I663" s="17">
        <v>276</v>
      </c>
      <c r="J663" s="18" t="s">
        <v>1227</v>
      </c>
      <c r="K663" s="18" t="s">
        <v>2003</v>
      </c>
      <c r="L663" s="17">
        <v>4019790</v>
      </c>
      <c r="M663" s="18" t="s">
        <v>145</v>
      </c>
      <c r="N663" s="18" t="s">
        <v>606</v>
      </c>
      <c r="O663" s="18" t="s">
        <v>2004</v>
      </c>
      <c r="P663" t="e">
        <f t="shared" si="10"/>
        <v>#N/A</v>
      </c>
    </row>
    <row r="664" spans="1:16" ht="15.75" x14ac:dyDescent="0.25">
      <c r="A664" t="str">
        <f>VLOOKUP($B664,$Q$8:MS1637,2,FALSE)</f>
        <v>Oppland Skikrets  lag 8</v>
      </c>
      <c r="B664" s="7">
        <f>Q139</f>
        <v>95</v>
      </c>
      <c r="C664" t="str">
        <f>VLOOKUP($B664,$Q$8:MU1637,4,FALSE)</f>
        <v>G 16 år</v>
      </c>
      <c r="D664" s="1">
        <v>1</v>
      </c>
      <c r="E664" t="e">
        <f>VLOOKUP($H664,$I$8:O1671,2,FALSE)</f>
        <v>#N/A</v>
      </c>
      <c r="F664" s="1" t="e">
        <f>VLOOKUP($H664,$I$8:P1571,3,FALSE)</f>
        <v>#N/A</v>
      </c>
      <c r="G664" t="e">
        <f>VLOOKUP($H664,$I$8:Q1571,4,FALSE)</f>
        <v>#N/A</v>
      </c>
      <c r="H664" s="2"/>
      <c r="I664" s="17">
        <v>281</v>
      </c>
      <c r="J664" s="18" t="s">
        <v>2005</v>
      </c>
      <c r="K664" s="18" t="s">
        <v>2006</v>
      </c>
      <c r="L664" s="17">
        <v>3730819</v>
      </c>
      <c r="M664" s="18" t="s">
        <v>145</v>
      </c>
      <c r="N664" s="18" t="s">
        <v>606</v>
      </c>
      <c r="O664" s="18" t="s">
        <v>2007</v>
      </c>
      <c r="P664" t="e">
        <f t="shared" si="10"/>
        <v>#N/A</v>
      </c>
    </row>
    <row r="665" spans="1:16" ht="15.75" x14ac:dyDescent="0.25">
      <c r="A665">
        <f>VLOOKUP($B664,$Q$8:MS1638,3,FALSE)</f>
        <v>8</v>
      </c>
      <c r="B665" s="7">
        <f>B664</f>
        <v>95</v>
      </c>
      <c r="C665"/>
      <c r="D665" s="1">
        <v>2</v>
      </c>
      <c r="E665" t="e">
        <f>VLOOKUP($H665,$I$8:O1672,2,FALSE)</f>
        <v>#N/A</v>
      </c>
      <c r="F665" s="1" t="e">
        <f>VLOOKUP($H665,$I$8:P1572,3,FALSE)</f>
        <v>#N/A</v>
      </c>
      <c r="G665" t="e">
        <f>VLOOKUP($H665,$I$8:Q1572,4,FALSE)</f>
        <v>#N/A</v>
      </c>
      <c r="H665" s="2"/>
      <c r="I665" s="17">
        <v>283</v>
      </c>
      <c r="J665" s="18" t="s">
        <v>2008</v>
      </c>
      <c r="K665" s="18" t="s">
        <v>156</v>
      </c>
      <c r="L665" s="17">
        <v>3727997</v>
      </c>
      <c r="M665" s="18" t="s">
        <v>145</v>
      </c>
      <c r="N665" s="18" t="s">
        <v>606</v>
      </c>
      <c r="O665" s="18" t="s">
        <v>221</v>
      </c>
      <c r="P665" t="e">
        <f t="shared" si="10"/>
        <v>#N/A</v>
      </c>
    </row>
    <row r="666" spans="1:16" ht="15.75" x14ac:dyDescent="0.25">
      <c r="B666" s="7">
        <f>B664</f>
        <v>95</v>
      </c>
      <c r="C666"/>
      <c r="D666" s="1">
        <v>3</v>
      </c>
      <c r="E666" t="e">
        <f>VLOOKUP($H666,$I$8:O1673,2,FALSE)</f>
        <v>#N/A</v>
      </c>
      <c r="F666" s="1" t="e">
        <f>VLOOKUP($H666,$I$8:P1573,3,FALSE)</f>
        <v>#N/A</v>
      </c>
      <c r="G666" t="e">
        <f>VLOOKUP($H666,$I$8:Q1573,4,FALSE)</f>
        <v>#N/A</v>
      </c>
      <c r="H666" s="2"/>
      <c r="I666" s="17">
        <v>291</v>
      </c>
      <c r="J666" s="18" t="s">
        <v>2009</v>
      </c>
      <c r="K666" s="18" t="s">
        <v>2010</v>
      </c>
      <c r="L666" s="17">
        <v>4014726</v>
      </c>
      <c r="M666" s="18" t="s">
        <v>145</v>
      </c>
      <c r="N666" s="18" t="s">
        <v>606</v>
      </c>
      <c r="O666" s="18"/>
      <c r="P666" t="e">
        <f t="shared" si="10"/>
        <v>#N/A</v>
      </c>
    </row>
    <row r="667" spans="1:16" ht="15.75" x14ac:dyDescent="0.25">
      <c r="B667" s="7">
        <f>+B664</f>
        <v>95</v>
      </c>
      <c r="C667"/>
      <c r="D667" s="1">
        <v>4</v>
      </c>
      <c r="E667" t="e">
        <f>VLOOKUP($H667,$I$8:O1674,2,FALSE)</f>
        <v>#N/A</v>
      </c>
      <c r="F667" s="1" t="e">
        <f>VLOOKUP($H667,$I$8:P1574,3,FALSE)</f>
        <v>#N/A</v>
      </c>
      <c r="G667" t="e">
        <f>VLOOKUP($H667,$I$8:Q1574,4,FALSE)</f>
        <v>#N/A</v>
      </c>
      <c r="H667" s="2"/>
      <c r="I667" s="17">
        <v>292</v>
      </c>
      <c r="J667" s="18" t="s">
        <v>2011</v>
      </c>
      <c r="K667" s="18" t="s">
        <v>2012</v>
      </c>
      <c r="L667" s="17">
        <v>3737616</v>
      </c>
      <c r="M667" s="18" t="s">
        <v>145</v>
      </c>
      <c r="N667" s="18" t="s">
        <v>606</v>
      </c>
      <c r="O667" s="18" t="s">
        <v>2013</v>
      </c>
      <c r="P667" t="e">
        <f t="shared" si="10"/>
        <v>#N/A</v>
      </c>
    </row>
    <row r="668" spans="1:16" x14ac:dyDescent="0.25">
      <c r="B668" s="1"/>
      <c r="D668" s="1"/>
      <c r="E668" s="1"/>
      <c r="G668" s="1"/>
      <c r="I668" s="17">
        <v>295</v>
      </c>
      <c r="J668" s="18" t="s">
        <v>2014</v>
      </c>
      <c r="K668" s="18" t="s">
        <v>53</v>
      </c>
      <c r="L668" s="17">
        <v>3995065</v>
      </c>
      <c r="M668" s="18" t="s">
        <v>145</v>
      </c>
      <c r="N668" s="18" t="s">
        <v>606</v>
      </c>
      <c r="O668" s="18" t="s">
        <v>2015</v>
      </c>
      <c r="P668" t="e">
        <f t="shared" si="10"/>
        <v>#N/A</v>
      </c>
    </row>
    <row r="669" spans="1:16" ht="15.75" x14ac:dyDescent="0.25">
      <c r="A669" t="str">
        <f>VLOOKUP($B669,$Q$8:MS1642,2,FALSE)</f>
        <v>Oppland Skikrets  lag 9</v>
      </c>
      <c r="B669" s="7">
        <f>Q140</f>
        <v>115</v>
      </c>
      <c r="C669" t="str">
        <f>VLOOKUP($B669,$Q$8:MU1642,4,FALSE)</f>
        <v>G 16 år</v>
      </c>
      <c r="D669" s="1">
        <v>1</v>
      </c>
      <c r="E669" t="e">
        <f>VLOOKUP($H669,$I$8:O1676,2,FALSE)</f>
        <v>#N/A</v>
      </c>
      <c r="F669" s="1" t="e">
        <f>VLOOKUP($H669,$I$8:P1576,3,FALSE)</f>
        <v>#N/A</v>
      </c>
      <c r="G669" t="e">
        <f>VLOOKUP($H669,$I$8:Q1576,4,FALSE)</f>
        <v>#N/A</v>
      </c>
      <c r="H669" s="2"/>
      <c r="I669" s="17">
        <v>296</v>
      </c>
      <c r="J669" s="18" t="s">
        <v>2016</v>
      </c>
      <c r="K669" s="18" t="s">
        <v>119</v>
      </c>
      <c r="L669" s="17">
        <v>3669777</v>
      </c>
      <c r="M669" s="18" t="s">
        <v>145</v>
      </c>
      <c r="N669" s="18" t="s">
        <v>606</v>
      </c>
      <c r="O669" s="18" t="s">
        <v>2017</v>
      </c>
      <c r="P669" t="e">
        <f t="shared" si="10"/>
        <v>#N/A</v>
      </c>
    </row>
    <row r="670" spans="1:16" ht="15.75" x14ac:dyDescent="0.25">
      <c r="A670">
        <f>VLOOKUP($B669,$Q$8:MS1643,3,FALSE)</f>
        <v>9</v>
      </c>
      <c r="B670" s="7">
        <f>B669</f>
        <v>115</v>
      </c>
      <c r="C670"/>
      <c r="D670" s="1">
        <v>2</v>
      </c>
      <c r="E670" t="e">
        <f>VLOOKUP($H670,$I$8:O1677,2,FALSE)</f>
        <v>#N/A</v>
      </c>
      <c r="F670" s="1" t="e">
        <f>VLOOKUP($H670,$I$8:P1577,3,FALSE)</f>
        <v>#N/A</v>
      </c>
      <c r="G670" t="e">
        <f>VLOOKUP($H670,$I$8:Q1577,4,FALSE)</f>
        <v>#N/A</v>
      </c>
      <c r="H670" s="2"/>
      <c r="I670" s="17">
        <v>307</v>
      </c>
      <c r="J670" s="18" t="s">
        <v>2018</v>
      </c>
      <c r="K670" s="18" t="s">
        <v>2019</v>
      </c>
      <c r="L670" s="17">
        <v>3637238</v>
      </c>
      <c r="M670" s="18" t="s">
        <v>145</v>
      </c>
      <c r="N670" s="18" t="s">
        <v>606</v>
      </c>
      <c r="O670" s="18"/>
      <c r="P670" t="e">
        <f t="shared" si="10"/>
        <v>#N/A</v>
      </c>
    </row>
    <row r="671" spans="1:16" ht="15.75" x14ac:dyDescent="0.25">
      <c r="B671" s="7">
        <f>B669</f>
        <v>115</v>
      </c>
      <c r="C671"/>
      <c r="D671" s="1">
        <v>3</v>
      </c>
      <c r="E671" t="e">
        <f>VLOOKUP($H671,$I$8:O1678,2,FALSE)</f>
        <v>#N/A</v>
      </c>
      <c r="F671" s="1" t="e">
        <f>VLOOKUP($H671,$I$8:P1578,3,FALSE)</f>
        <v>#N/A</v>
      </c>
      <c r="G671" t="e">
        <f>VLOOKUP($H671,$I$8:Q1578,4,FALSE)</f>
        <v>#N/A</v>
      </c>
      <c r="H671" s="2"/>
      <c r="I671" s="17">
        <v>311</v>
      </c>
      <c r="J671" s="18" t="s">
        <v>2020</v>
      </c>
      <c r="K671" s="18" t="s">
        <v>2021</v>
      </c>
      <c r="L671" s="17">
        <v>3689403</v>
      </c>
      <c r="M671" s="18" t="s">
        <v>145</v>
      </c>
      <c r="N671" s="18" t="s">
        <v>606</v>
      </c>
      <c r="O671" s="18" t="s">
        <v>2022</v>
      </c>
      <c r="P671" t="e">
        <f t="shared" si="10"/>
        <v>#N/A</v>
      </c>
    </row>
    <row r="672" spans="1:16" ht="15.75" x14ac:dyDescent="0.25">
      <c r="B672" s="7">
        <f>+B669</f>
        <v>115</v>
      </c>
      <c r="C672"/>
      <c r="D672" s="1">
        <v>4</v>
      </c>
      <c r="E672" t="e">
        <f>VLOOKUP($H672,$I$8:O1679,2,FALSE)</f>
        <v>#N/A</v>
      </c>
      <c r="F672" s="1" t="e">
        <f>VLOOKUP($H672,$I$8:P1579,3,FALSE)</f>
        <v>#N/A</v>
      </c>
      <c r="G672" t="e">
        <f>VLOOKUP($H672,$I$8:Q1579,4,FALSE)</f>
        <v>#N/A</v>
      </c>
      <c r="H672" s="2"/>
      <c r="I672" s="17">
        <v>313</v>
      </c>
      <c r="J672" s="18" t="s">
        <v>2023</v>
      </c>
      <c r="K672" s="18" t="s">
        <v>2024</v>
      </c>
      <c r="L672" s="17">
        <v>3794633</v>
      </c>
      <c r="M672" s="18" t="s">
        <v>145</v>
      </c>
      <c r="N672" s="18" t="s">
        <v>606</v>
      </c>
      <c r="O672" s="18" t="s">
        <v>2025</v>
      </c>
      <c r="P672" t="e">
        <f t="shared" si="10"/>
        <v>#N/A</v>
      </c>
    </row>
    <row r="673" spans="1:16" x14ac:dyDescent="0.25">
      <c r="B673" s="1"/>
      <c r="D673" s="1"/>
      <c r="E673" s="1"/>
      <c r="G673" s="1"/>
      <c r="I673" s="17">
        <v>316</v>
      </c>
      <c r="J673" s="18" t="s">
        <v>2026</v>
      </c>
      <c r="K673" s="18" t="s">
        <v>2027</v>
      </c>
      <c r="L673" s="17">
        <v>3648938</v>
      </c>
      <c r="M673" s="18" t="s">
        <v>145</v>
      </c>
      <c r="N673" s="18" t="s">
        <v>606</v>
      </c>
      <c r="O673" s="18" t="s">
        <v>2028</v>
      </c>
      <c r="P673" t="e">
        <f t="shared" si="10"/>
        <v>#N/A</v>
      </c>
    </row>
    <row r="674" spans="1:16" ht="15.75" x14ac:dyDescent="0.25">
      <c r="A674" t="str">
        <f>VLOOKUP($B674,$Q$8:MS1647,2,FALSE)</f>
        <v>Oppland Skikrets  lag 10</v>
      </c>
      <c r="B674" s="7">
        <f>Q141</f>
        <v>124</v>
      </c>
      <c r="C674" t="str">
        <f>VLOOKUP($B674,$Q$8:MU1647,4,FALSE)</f>
        <v>G 16 år</v>
      </c>
      <c r="D674" s="1">
        <v>1</v>
      </c>
      <c r="E674" t="e">
        <f>VLOOKUP($H674,$I$8:O1681,2,FALSE)</f>
        <v>#N/A</v>
      </c>
      <c r="F674" s="1" t="e">
        <f>VLOOKUP($H674,$I$8:P1581,3,FALSE)</f>
        <v>#N/A</v>
      </c>
      <c r="G674" t="e">
        <f>VLOOKUP($H674,$I$8:Q1581,4,FALSE)</f>
        <v>#N/A</v>
      </c>
      <c r="H674" s="2"/>
      <c r="I674" s="17">
        <v>317</v>
      </c>
      <c r="J674" s="18" t="s">
        <v>2029</v>
      </c>
      <c r="K674" s="18" t="s">
        <v>2030</v>
      </c>
      <c r="L674" s="17">
        <v>3661253</v>
      </c>
      <c r="M674" s="18" t="s">
        <v>145</v>
      </c>
      <c r="N674" s="18" t="s">
        <v>606</v>
      </c>
      <c r="O674" s="18" t="s">
        <v>2031</v>
      </c>
      <c r="P674" t="e">
        <f t="shared" si="10"/>
        <v>#N/A</v>
      </c>
    </row>
    <row r="675" spans="1:16" ht="15.75" x14ac:dyDescent="0.25">
      <c r="A675">
        <f>VLOOKUP($B674,$Q$8:MS1648,3,FALSE)</f>
        <v>10</v>
      </c>
      <c r="B675" s="7">
        <f>B674</f>
        <v>124</v>
      </c>
      <c r="C675"/>
      <c r="D675" s="1">
        <v>2</v>
      </c>
      <c r="E675" t="e">
        <f>VLOOKUP($H675,$I$8:O1682,2,FALSE)</f>
        <v>#N/A</v>
      </c>
      <c r="F675" s="1" t="e">
        <f>VLOOKUP($H675,$I$8:P1582,3,FALSE)</f>
        <v>#N/A</v>
      </c>
      <c r="G675" t="e">
        <f>VLOOKUP($H675,$I$8:Q1582,4,FALSE)</f>
        <v>#N/A</v>
      </c>
      <c r="H675" s="2"/>
      <c r="I675" s="17">
        <v>327</v>
      </c>
      <c r="J675" s="18" t="s">
        <v>2032</v>
      </c>
      <c r="K675" s="18" t="s">
        <v>2033</v>
      </c>
      <c r="L675" s="17">
        <v>4022059</v>
      </c>
      <c r="M675" s="18" t="s">
        <v>145</v>
      </c>
      <c r="N675" s="18" t="s">
        <v>606</v>
      </c>
      <c r="O675" s="18" t="s">
        <v>2034</v>
      </c>
      <c r="P675" t="e">
        <f t="shared" si="10"/>
        <v>#N/A</v>
      </c>
    </row>
    <row r="676" spans="1:16" ht="15.75" x14ac:dyDescent="0.25">
      <c r="B676" s="7">
        <f>B674</f>
        <v>124</v>
      </c>
      <c r="C676"/>
      <c r="D676" s="1">
        <v>3</v>
      </c>
      <c r="E676" t="e">
        <f>VLOOKUP($H676,$I$8:O1683,2,FALSE)</f>
        <v>#N/A</v>
      </c>
      <c r="F676" s="1" t="e">
        <f>VLOOKUP($H676,$I$8:P1583,3,FALSE)</f>
        <v>#N/A</v>
      </c>
      <c r="G676" t="e">
        <f>VLOOKUP($H676,$I$8:Q1583,4,FALSE)</f>
        <v>#N/A</v>
      </c>
      <c r="H676" s="2"/>
      <c r="I676" s="17">
        <v>335</v>
      </c>
      <c r="J676" s="18" t="s">
        <v>2035</v>
      </c>
      <c r="K676" s="18" t="s">
        <v>2036</v>
      </c>
      <c r="L676" s="17">
        <v>3683109</v>
      </c>
      <c r="M676" s="18" t="s">
        <v>145</v>
      </c>
      <c r="N676" s="18" t="s">
        <v>606</v>
      </c>
      <c r="O676" s="18" t="s">
        <v>1183</v>
      </c>
      <c r="P676" t="e">
        <f t="shared" si="10"/>
        <v>#N/A</v>
      </c>
    </row>
    <row r="677" spans="1:16" ht="15.75" x14ac:dyDescent="0.25">
      <c r="B677" s="7">
        <f>+B674</f>
        <v>124</v>
      </c>
      <c r="C677"/>
      <c r="D677" s="1">
        <v>4</v>
      </c>
      <c r="E677" t="e">
        <f>VLOOKUP($H677,$I$8:O1684,2,FALSE)</f>
        <v>#N/A</v>
      </c>
      <c r="F677" s="1" t="e">
        <f>VLOOKUP($H677,$I$8:P1584,3,FALSE)</f>
        <v>#N/A</v>
      </c>
      <c r="G677" t="e">
        <f>VLOOKUP($H677,$I$8:Q1584,4,FALSE)</f>
        <v>#N/A</v>
      </c>
      <c r="H677" s="2"/>
      <c r="I677" s="17">
        <v>336</v>
      </c>
      <c r="J677" s="18" t="s">
        <v>2037</v>
      </c>
      <c r="K677" s="18" t="s">
        <v>2038</v>
      </c>
      <c r="L677" s="17">
        <v>5653</v>
      </c>
      <c r="M677" s="18" t="s">
        <v>145</v>
      </c>
      <c r="N677" s="18" t="s">
        <v>606</v>
      </c>
      <c r="O677" s="18" t="s">
        <v>2039</v>
      </c>
      <c r="P677" t="e">
        <f t="shared" si="10"/>
        <v>#N/A</v>
      </c>
    </row>
    <row r="678" spans="1:16" x14ac:dyDescent="0.25">
      <c r="B678" s="1"/>
      <c r="D678" s="1"/>
      <c r="E678" s="1"/>
      <c r="G678" s="1"/>
      <c r="I678" s="17">
        <v>341</v>
      </c>
      <c r="J678" s="18" t="s">
        <v>2040</v>
      </c>
      <c r="K678" s="18" t="s">
        <v>160</v>
      </c>
      <c r="L678" s="17">
        <v>3649597</v>
      </c>
      <c r="M678" s="18" t="s">
        <v>145</v>
      </c>
      <c r="N678" s="18" t="s">
        <v>606</v>
      </c>
      <c r="O678" s="18" t="s">
        <v>2041</v>
      </c>
      <c r="P678" t="e">
        <f t="shared" si="10"/>
        <v>#N/A</v>
      </c>
    </row>
    <row r="679" spans="1:16" ht="15.75" x14ac:dyDescent="0.25">
      <c r="A679" t="str">
        <f>VLOOKUP($B679,$Q$8:MS1652,2,FALSE)</f>
        <v>Oslo Skikrets  lag 1</v>
      </c>
      <c r="B679" s="7">
        <f>Q142</f>
        <v>153</v>
      </c>
      <c r="C679" t="str">
        <f>VLOOKUP($B679,$Q$8:MU1652,4,FALSE)</f>
        <v>J 16 år</v>
      </c>
      <c r="D679" s="1">
        <v>1</v>
      </c>
      <c r="E679" t="e">
        <f>VLOOKUP($H679,$I$8:O1686,2,FALSE)</f>
        <v>#N/A</v>
      </c>
      <c r="F679" s="1" t="e">
        <f>VLOOKUP($H679,$I$8:P1586,3,FALSE)</f>
        <v>#N/A</v>
      </c>
      <c r="G679" t="e">
        <f>VLOOKUP($H679,$I$8:Q1586,4,FALSE)</f>
        <v>#N/A</v>
      </c>
      <c r="H679" s="2"/>
      <c r="I679" s="17">
        <v>349</v>
      </c>
      <c r="J679" s="18" t="s">
        <v>2042</v>
      </c>
      <c r="K679" s="18" t="s">
        <v>2043</v>
      </c>
      <c r="L679" s="17">
        <v>3715646</v>
      </c>
      <c r="M679" s="18" t="s">
        <v>145</v>
      </c>
      <c r="N679" s="18" t="s">
        <v>606</v>
      </c>
      <c r="O679" s="18" t="s">
        <v>1687</v>
      </c>
      <c r="P679" t="e">
        <f t="shared" si="10"/>
        <v>#N/A</v>
      </c>
    </row>
    <row r="680" spans="1:16" ht="15.75" x14ac:dyDescent="0.25">
      <c r="A680">
        <f>VLOOKUP($B679,$Q$8:MS1653,3,FALSE)</f>
        <v>1</v>
      </c>
      <c r="B680" s="7">
        <f>B679</f>
        <v>153</v>
      </c>
      <c r="C680"/>
      <c r="D680" s="1">
        <v>2</v>
      </c>
      <c r="E680" t="e">
        <f>VLOOKUP($H680,$I$8:O1687,2,FALSE)</f>
        <v>#N/A</v>
      </c>
      <c r="F680" s="1" t="e">
        <f>VLOOKUP($H680,$I$8:P1587,3,FALSE)</f>
        <v>#N/A</v>
      </c>
      <c r="G680" t="e">
        <f>VLOOKUP($H680,$I$8:Q1587,4,FALSE)</f>
        <v>#N/A</v>
      </c>
      <c r="H680" s="2"/>
      <c r="I680" s="17">
        <v>355</v>
      </c>
      <c r="J680" s="18" t="s">
        <v>2044</v>
      </c>
      <c r="K680" s="18" t="s">
        <v>2045</v>
      </c>
      <c r="L680" s="17">
        <v>3669678</v>
      </c>
      <c r="M680" s="18" t="s">
        <v>145</v>
      </c>
      <c r="N680" s="18" t="s">
        <v>606</v>
      </c>
      <c r="O680" s="18" t="s">
        <v>1602</v>
      </c>
      <c r="P680" t="e">
        <f t="shared" si="10"/>
        <v>#N/A</v>
      </c>
    </row>
    <row r="681" spans="1:16" ht="15.75" x14ac:dyDescent="0.25">
      <c r="B681" s="7">
        <f>B679</f>
        <v>153</v>
      </c>
      <c r="C681"/>
      <c r="D681" s="1">
        <v>3</v>
      </c>
      <c r="E681" t="e">
        <f>VLOOKUP($H681,$I$8:O1688,2,FALSE)</f>
        <v>#N/A</v>
      </c>
      <c r="F681" s="1" t="e">
        <f>VLOOKUP($H681,$I$8:P1588,3,FALSE)</f>
        <v>#N/A</v>
      </c>
      <c r="G681" t="e">
        <f>VLOOKUP($H681,$I$8:Q1588,4,FALSE)</f>
        <v>#N/A</v>
      </c>
      <c r="H681" s="2"/>
      <c r="I681" s="17">
        <v>356</v>
      </c>
      <c r="J681" s="18" t="s">
        <v>2046</v>
      </c>
      <c r="K681" s="18" t="s">
        <v>148</v>
      </c>
      <c r="L681" s="17">
        <v>4031522</v>
      </c>
      <c r="M681" s="18" t="s">
        <v>145</v>
      </c>
      <c r="N681" s="18" t="s">
        <v>606</v>
      </c>
      <c r="O681" s="18" t="s">
        <v>2047</v>
      </c>
      <c r="P681" t="e">
        <f t="shared" si="10"/>
        <v>#N/A</v>
      </c>
    </row>
    <row r="682" spans="1:16" ht="15.75" x14ac:dyDescent="0.25">
      <c r="B682" s="7">
        <f>+B679</f>
        <v>153</v>
      </c>
      <c r="C682"/>
      <c r="D682" s="1">
        <v>4</v>
      </c>
      <c r="E682" t="e">
        <f>VLOOKUP($H682,$I$8:O1689,2,FALSE)</f>
        <v>#N/A</v>
      </c>
      <c r="F682" s="1" t="e">
        <f>VLOOKUP($H682,$I$8:P1589,3,FALSE)</f>
        <v>#N/A</v>
      </c>
      <c r="G682" t="e">
        <f>VLOOKUP($H682,$I$8:Q1589,4,FALSE)</f>
        <v>#N/A</v>
      </c>
      <c r="H682" s="2"/>
      <c r="I682" s="17">
        <v>363</v>
      </c>
      <c r="J682" s="18" t="s">
        <v>1760</v>
      </c>
      <c r="K682" s="18" t="s">
        <v>2048</v>
      </c>
      <c r="L682" s="17">
        <v>3669355</v>
      </c>
      <c r="M682" s="18" t="s">
        <v>145</v>
      </c>
      <c r="N682" s="18" t="s">
        <v>606</v>
      </c>
      <c r="O682" s="18" t="s">
        <v>255</v>
      </c>
      <c r="P682" t="e">
        <f t="shared" si="10"/>
        <v>#N/A</v>
      </c>
    </row>
    <row r="683" spans="1:16" x14ac:dyDescent="0.25">
      <c r="B683" s="1"/>
      <c r="D683" s="1"/>
      <c r="E683" s="1"/>
      <c r="G683" s="1"/>
      <c r="I683" s="17">
        <v>364</v>
      </c>
      <c r="J683" s="18" t="s">
        <v>2049</v>
      </c>
      <c r="K683" s="18" t="s">
        <v>2050</v>
      </c>
      <c r="L683" s="17">
        <v>3658176</v>
      </c>
      <c r="M683" s="18" t="s">
        <v>145</v>
      </c>
      <c r="N683" s="18" t="s">
        <v>606</v>
      </c>
      <c r="O683" s="18" t="s">
        <v>2051</v>
      </c>
      <c r="P683" t="e">
        <f t="shared" si="10"/>
        <v>#N/A</v>
      </c>
    </row>
    <row r="684" spans="1:16" ht="15.75" x14ac:dyDescent="0.25">
      <c r="A684" t="str">
        <f>VLOOKUP($B684,$Q$8:MS1657,2,FALSE)</f>
        <v>Oslo Skikrets  lag 2</v>
      </c>
      <c r="B684" s="7">
        <f>Q143</f>
        <v>167</v>
      </c>
      <c r="C684" t="str">
        <f>VLOOKUP($B684,$Q$8:MU1657,4,FALSE)</f>
        <v>J 16 år</v>
      </c>
      <c r="D684" s="1">
        <v>1</v>
      </c>
      <c r="E684" t="e">
        <f>VLOOKUP($H684,$I$8:O1691,2,FALSE)</f>
        <v>#N/A</v>
      </c>
      <c r="F684" s="1" t="e">
        <f>VLOOKUP($H684,$I$8:P1591,3,FALSE)</f>
        <v>#N/A</v>
      </c>
      <c r="G684" t="e">
        <f>VLOOKUP($H684,$I$8:Q1591,4,FALSE)</f>
        <v>#N/A</v>
      </c>
      <c r="H684" s="2"/>
      <c r="I684" s="17">
        <v>365</v>
      </c>
      <c r="J684" s="18" t="s">
        <v>2052</v>
      </c>
      <c r="K684" s="18" t="s">
        <v>2053</v>
      </c>
      <c r="L684" s="17">
        <v>4031092</v>
      </c>
      <c r="M684" s="18" t="s">
        <v>145</v>
      </c>
      <c r="N684" s="18" t="s">
        <v>606</v>
      </c>
      <c r="O684" s="18" t="s">
        <v>2054</v>
      </c>
      <c r="P684" t="e">
        <f t="shared" si="10"/>
        <v>#N/A</v>
      </c>
    </row>
    <row r="685" spans="1:16" ht="15.75" x14ac:dyDescent="0.25">
      <c r="A685">
        <f>VLOOKUP($B684,$Q$8:MS1658,3,FALSE)</f>
        <v>2</v>
      </c>
      <c r="B685" s="7">
        <f>B684</f>
        <v>167</v>
      </c>
      <c r="C685"/>
      <c r="D685" s="1">
        <v>2</v>
      </c>
      <c r="E685" t="e">
        <f>VLOOKUP($H685,$I$8:O1692,2,FALSE)</f>
        <v>#N/A</v>
      </c>
      <c r="F685" s="1" t="e">
        <f>VLOOKUP($H685,$I$8:P1592,3,FALSE)</f>
        <v>#N/A</v>
      </c>
      <c r="G685" t="e">
        <f>VLOOKUP($H685,$I$8:Q1592,4,FALSE)</f>
        <v>#N/A</v>
      </c>
      <c r="H685" s="2"/>
      <c r="I685" s="17">
        <v>372</v>
      </c>
      <c r="J685" s="18" t="s">
        <v>2055</v>
      </c>
      <c r="K685" s="18" t="s">
        <v>2056</v>
      </c>
      <c r="L685" s="17">
        <v>4017406</v>
      </c>
      <c r="M685" s="18" t="s">
        <v>145</v>
      </c>
      <c r="N685" s="18" t="s">
        <v>606</v>
      </c>
      <c r="O685" s="18" t="s">
        <v>1523</v>
      </c>
      <c r="P685" t="e">
        <f t="shared" si="10"/>
        <v>#N/A</v>
      </c>
    </row>
    <row r="686" spans="1:16" ht="15.75" x14ac:dyDescent="0.25">
      <c r="B686" s="7">
        <f>B684</f>
        <v>167</v>
      </c>
      <c r="C686"/>
      <c r="D686" s="1">
        <v>3</v>
      </c>
      <c r="E686" t="e">
        <f>VLOOKUP($H686,$I$8:O1693,2,FALSE)</f>
        <v>#N/A</v>
      </c>
      <c r="F686" s="1" t="e">
        <f>VLOOKUP($H686,$I$8:P1593,3,FALSE)</f>
        <v>#N/A</v>
      </c>
      <c r="G686" t="e">
        <f>VLOOKUP($H686,$I$8:Q1593,4,FALSE)</f>
        <v>#N/A</v>
      </c>
      <c r="H686" s="2"/>
      <c r="I686" s="17">
        <v>374</v>
      </c>
      <c r="J686" s="18" t="s">
        <v>683</v>
      </c>
      <c r="K686" s="18" t="s">
        <v>2057</v>
      </c>
      <c r="L686" s="17">
        <v>3649233</v>
      </c>
      <c r="M686" s="18" t="s">
        <v>145</v>
      </c>
      <c r="N686" s="18" t="s">
        <v>606</v>
      </c>
      <c r="O686" s="18" t="s">
        <v>264</v>
      </c>
      <c r="P686" t="e">
        <f t="shared" si="10"/>
        <v>#N/A</v>
      </c>
    </row>
    <row r="687" spans="1:16" ht="15.75" x14ac:dyDescent="0.25">
      <c r="B687" s="7">
        <f>+B684</f>
        <v>167</v>
      </c>
      <c r="C687"/>
      <c r="D687" s="1">
        <v>4</v>
      </c>
      <c r="E687" t="e">
        <f>VLOOKUP($H687,$I$8:O1694,2,FALSE)</f>
        <v>#N/A</v>
      </c>
      <c r="F687" s="1" t="e">
        <f>VLOOKUP($H687,$I$8:P1594,3,FALSE)</f>
        <v>#N/A</v>
      </c>
      <c r="G687" t="e">
        <f>VLOOKUP($H687,$I$8:Q1594,4,FALSE)</f>
        <v>#N/A</v>
      </c>
      <c r="H687" s="2"/>
      <c r="I687" s="17">
        <v>377</v>
      </c>
      <c r="J687" s="18" t="s">
        <v>2058</v>
      </c>
      <c r="K687" s="18" t="s">
        <v>2059</v>
      </c>
      <c r="L687" s="17">
        <v>3631892</v>
      </c>
      <c r="M687" s="18" t="s">
        <v>145</v>
      </c>
      <c r="N687" s="18" t="s">
        <v>606</v>
      </c>
      <c r="O687" s="18" t="s">
        <v>1896</v>
      </c>
      <c r="P687" t="e">
        <f t="shared" si="10"/>
        <v>#N/A</v>
      </c>
    </row>
    <row r="688" spans="1:16" x14ac:dyDescent="0.25">
      <c r="B688" s="1"/>
      <c r="D688" s="1"/>
      <c r="E688" s="1"/>
      <c r="G688" s="1"/>
      <c r="I688" s="17">
        <v>381</v>
      </c>
      <c r="J688" s="18" t="s">
        <v>1760</v>
      </c>
      <c r="K688" s="18" t="s">
        <v>2060</v>
      </c>
      <c r="L688" s="17">
        <v>3630399</v>
      </c>
      <c r="M688" s="18" t="s">
        <v>145</v>
      </c>
      <c r="N688" s="18" t="s">
        <v>606</v>
      </c>
      <c r="O688" s="18" t="s">
        <v>305</v>
      </c>
      <c r="P688" t="e">
        <f t="shared" si="10"/>
        <v>#N/A</v>
      </c>
    </row>
    <row r="689" spans="1:16" ht="15.75" x14ac:dyDescent="0.25">
      <c r="A689" t="str">
        <f>VLOOKUP($B689,$Q$8:MS1662,2,FALSE)</f>
        <v>Oslo Skikrets  lag 3</v>
      </c>
      <c r="B689" s="7">
        <f>Q144</f>
        <v>183</v>
      </c>
      <c r="C689" t="str">
        <f>VLOOKUP($B689,$Q$8:MU1662,4,FALSE)</f>
        <v>J 16 år</v>
      </c>
      <c r="D689" s="1">
        <v>1</v>
      </c>
      <c r="E689" t="e">
        <f>VLOOKUP($H689,$I$8:O1696,2,FALSE)</f>
        <v>#N/A</v>
      </c>
      <c r="F689" s="1" t="e">
        <f>VLOOKUP($H689,$I$8:P1596,3,FALSE)</f>
        <v>#N/A</v>
      </c>
      <c r="G689" t="e">
        <f>VLOOKUP($H689,$I$8:Q1596,4,FALSE)</f>
        <v>#N/A</v>
      </c>
      <c r="H689" s="2"/>
      <c r="I689" s="17">
        <v>384</v>
      </c>
      <c r="J689" s="18" t="s">
        <v>2061</v>
      </c>
      <c r="K689" s="18" t="s">
        <v>132</v>
      </c>
      <c r="L689" s="17">
        <v>3938032</v>
      </c>
      <c r="M689" s="18" t="s">
        <v>145</v>
      </c>
      <c r="N689" s="18" t="s">
        <v>606</v>
      </c>
      <c r="O689" s="18" t="s">
        <v>2062</v>
      </c>
      <c r="P689" t="e">
        <f t="shared" si="10"/>
        <v>#N/A</v>
      </c>
    </row>
    <row r="690" spans="1:16" ht="15.75" x14ac:dyDescent="0.25">
      <c r="A690">
        <f>VLOOKUP($B689,$Q$8:MS1663,3,FALSE)</f>
        <v>3</v>
      </c>
      <c r="B690" s="7">
        <f>B689</f>
        <v>183</v>
      </c>
      <c r="C690"/>
      <c r="D690" s="1">
        <v>2</v>
      </c>
      <c r="E690" t="e">
        <f>VLOOKUP($H690,$I$8:O1697,2,FALSE)</f>
        <v>#N/A</v>
      </c>
      <c r="F690" s="1" t="e">
        <f>VLOOKUP($H690,$I$8:P1597,3,FALSE)</f>
        <v>#N/A</v>
      </c>
      <c r="G690" t="e">
        <f>VLOOKUP($H690,$I$8:Q1597,4,FALSE)</f>
        <v>#N/A</v>
      </c>
      <c r="H690" s="2"/>
      <c r="I690" s="17">
        <v>386</v>
      </c>
      <c r="J690" s="18" t="s">
        <v>718</v>
      </c>
      <c r="K690" s="18" t="s">
        <v>141</v>
      </c>
      <c r="L690" s="17">
        <v>3660552</v>
      </c>
      <c r="M690" s="18" t="s">
        <v>145</v>
      </c>
      <c r="N690" s="18" t="s">
        <v>606</v>
      </c>
      <c r="O690" s="18" t="s">
        <v>2063</v>
      </c>
      <c r="P690" t="e">
        <f t="shared" si="10"/>
        <v>#N/A</v>
      </c>
    </row>
    <row r="691" spans="1:16" ht="15.75" x14ac:dyDescent="0.25">
      <c r="B691" s="7">
        <f>B689</f>
        <v>183</v>
      </c>
      <c r="C691"/>
      <c r="D691" s="1">
        <v>3</v>
      </c>
      <c r="E691" t="e">
        <f>VLOOKUP($H691,$I$8:O1698,2,FALSE)</f>
        <v>#N/A</v>
      </c>
      <c r="F691" s="1" t="e">
        <f>VLOOKUP($H691,$I$8:P1598,3,FALSE)</f>
        <v>#N/A</v>
      </c>
      <c r="G691" t="e">
        <f>VLOOKUP($H691,$I$8:Q1598,4,FALSE)</f>
        <v>#N/A</v>
      </c>
      <c r="H691" s="2"/>
      <c r="I691" s="17">
        <v>390</v>
      </c>
      <c r="J691" s="18" t="s">
        <v>2064</v>
      </c>
      <c r="K691" s="18" t="s">
        <v>2065</v>
      </c>
      <c r="L691" s="17">
        <v>4021986</v>
      </c>
      <c r="M691" s="18" t="s">
        <v>145</v>
      </c>
      <c r="N691" s="18" t="s">
        <v>606</v>
      </c>
      <c r="O691" s="18" t="s">
        <v>2066</v>
      </c>
      <c r="P691" t="e">
        <f t="shared" si="10"/>
        <v>#N/A</v>
      </c>
    </row>
    <row r="692" spans="1:16" ht="15.75" x14ac:dyDescent="0.25">
      <c r="B692" s="7">
        <f>+B689</f>
        <v>183</v>
      </c>
      <c r="C692"/>
      <c r="D692" s="1">
        <v>4</v>
      </c>
      <c r="E692" t="e">
        <f>VLOOKUP($H692,$I$8:O1699,2,FALSE)</f>
        <v>#N/A</v>
      </c>
      <c r="F692" s="1" t="e">
        <f>VLOOKUP($H692,$I$8:P1599,3,FALSE)</f>
        <v>#N/A</v>
      </c>
      <c r="G692" t="e">
        <f>VLOOKUP($H692,$I$8:Q1599,4,FALSE)</f>
        <v>#N/A</v>
      </c>
      <c r="H692" s="2"/>
      <c r="I692" s="17">
        <v>396</v>
      </c>
      <c r="J692" s="18" t="s">
        <v>2067</v>
      </c>
      <c r="K692" s="18" t="s">
        <v>2068</v>
      </c>
      <c r="L692" s="17">
        <v>3939022</v>
      </c>
      <c r="M692" s="18" t="s">
        <v>145</v>
      </c>
      <c r="N692" s="18" t="s">
        <v>606</v>
      </c>
      <c r="O692" s="18" t="s">
        <v>1278</v>
      </c>
      <c r="P692" t="e">
        <f t="shared" si="10"/>
        <v>#N/A</v>
      </c>
    </row>
    <row r="693" spans="1:16" x14ac:dyDescent="0.25">
      <c r="B693" s="1"/>
      <c r="D693" s="1"/>
      <c r="E693" s="1"/>
      <c r="G693" s="1"/>
      <c r="I693" s="17">
        <v>398</v>
      </c>
      <c r="J693" s="18" t="s">
        <v>629</v>
      </c>
      <c r="K693" s="18" t="s">
        <v>2069</v>
      </c>
      <c r="L693" s="17">
        <v>3884111</v>
      </c>
      <c r="M693" s="18" t="s">
        <v>145</v>
      </c>
      <c r="N693" s="18" t="s">
        <v>606</v>
      </c>
      <c r="O693" s="18" t="s">
        <v>2070</v>
      </c>
      <c r="P693" t="e">
        <f t="shared" si="10"/>
        <v>#N/A</v>
      </c>
    </row>
    <row r="694" spans="1:16" ht="15.75" x14ac:dyDescent="0.25">
      <c r="A694" t="str">
        <f>VLOOKUP($B694,$Q$8:MS1667,2,FALSE)</f>
        <v>Oslo Skikrets  lag 4</v>
      </c>
      <c r="B694" s="7">
        <f>Q145</f>
        <v>187</v>
      </c>
      <c r="C694" t="str">
        <f>VLOOKUP($B694,$Q$8:MU1667,4,FALSE)</f>
        <v>J 16 år</v>
      </c>
      <c r="D694" s="1">
        <v>1</v>
      </c>
      <c r="E694" t="e">
        <f>VLOOKUP($H694,$I$8:O1701,2,FALSE)</f>
        <v>#N/A</v>
      </c>
      <c r="F694" s="1" t="e">
        <f>VLOOKUP($H694,$I$8:P1601,3,FALSE)</f>
        <v>#N/A</v>
      </c>
      <c r="G694" t="e">
        <f>VLOOKUP($H694,$I$8:Q1601,4,FALSE)</f>
        <v>#N/A</v>
      </c>
      <c r="H694" s="2"/>
      <c r="I694" s="17">
        <v>401</v>
      </c>
      <c r="J694" s="18" t="s">
        <v>2071</v>
      </c>
      <c r="K694" s="18" t="s">
        <v>667</v>
      </c>
      <c r="L694" s="17">
        <v>3706611</v>
      </c>
      <c r="M694" s="18" t="s">
        <v>145</v>
      </c>
      <c r="N694" s="18" t="s">
        <v>606</v>
      </c>
      <c r="O694" s="18" t="s">
        <v>1790</v>
      </c>
      <c r="P694" t="e">
        <f t="shared" si="10"/>
        <v>#N/A</v>
      </c>
    </row>
    <row r="695" spans="1:16" ht="15.75" x14ac:dyDescent="0.25">
      <c r="A695">
        <f>VLOOKUP($B694,$Q$8:MS1668,3,FALSE)</f>
        <v>4</v>
      </c>
      <c r="B695" s="7">
        <f>B694</f>
        <v>187</v>
      </c>
      <c r="C695"/>
      <c r="D695" s="1">
        <v>2</v>
      </c>
      <c r="E695" t="e">
        <f>VLOOKUP($H695,$I$8:O1702,2,FALSE)</f>
        <v>#N/A</v>
      </c>
      <c r="F695" s="1" t="e">
        <f>VLOOKUP($H695,$I$8:P1602,3,FALSE)</f>
        <v>#N/A</v>
      </c>
      <c r="G695" t="e">
        <f>VLOOKUP($H695,$I$8:Q1602,4,FALSE)</f>
        <v>#N/A</v>
      </c>
      <c r="H695" s="2"/>
      <c r="I695" s="17">
        <v>402</v>
      </c>
      <c r="J695" s="18" t="s">
        <v>2072</v>
      </c>
      <c r="K695" s="18" t="s">
        <v>2073</v>
      </c>
      <c r="L695" s="17">
        <v>3568987</v>
      </c>
      <c r="M695" s="18" t="s">
        <v>145</v>
      </c>
      <c r="N695" s="18" t="s">
        <v>606</v>
      </c>
      <c r="O695" s="18" t="s">
        <v>1905</v>
      </c>
      <c r="P695" t="e">
        <f t="shared" si="10"/>
        <v>#N/A</v>
      </c>
    </row>
    <row r="696" spans="1:16" ht="15.75" x14ac:dyDescent="0.25">
      <c r="B696" s="7">
        <f>B694</f>
        <v>187</v>
      </c>
      <c r="C696"/>
      <c r="D696" s="1">
        <v>3</v>
      </c>
      <c r="E696" t="e">
        <f>VLOOKUP($H696,$I$8:O1703,2,FALSE)</f>
        <v>#N/A</v>
      </c>
      <c r="F696" s="1" t="e">
        <f>VLOOKUP($H696,$I$8:P1603,3,FALSE)</f>
        <v>#N/A</v>
      </c>
      <c r="G696" t="e">
        <f>VLOOKUP($H696,$I$8:Q1603,4,FALSE)</f>
        <v>#N/A</v>
      </c>
      <c r="H696" s="2"/>
      <c r="I696" s="17">
        <v>410</v>
      </c>
      <c r="J696" s="18" t="s">
        <v>2074</v>
      </c>
      <c r="K696" s="18" t="s">
        <v>2075</v>
      </c>
      <c r="L696" s="17">
        <v>3630316</v>
      </c>
      <c r="M696" s="18" t="s">
        <v>145</v>
      </c>
      <c r="N696" s="18" t="s">
        <v>606</v>
      </c>
      <c r="O696" s="18" t="s">
        <v>1328</v>
      </c>
      <c r="P696" t="e">
        <f t="shared" si="10"/>
        <v>#N/A</v>
      </c>
    </row>
    <row r="697" spans="1:16" ht="15.75" x14ac:dyDescent="0.25">
      <c r="B697" s="7">
        <f>+B694</f>
        <v>187</v>
      </c>
      <c r="C697"/>
      <c r="D697" s="1">
        <v>4</v>
      </c>
      <c r="E697" t="e">
        <f>VLOOKUP($H697,$I$8:O1704,2,FALSE)</f>
        <v>#N/A</v>
      </c>
      <c r="F697" s="1" t="e">
        <f>VLOOKUP($H697,$I$8:P1604,3,FALSE)</f>
        <v>#N/A</v>
      </c>
      <c r="G697" t="e">
        <f>VLOOKUP($H697,$I$8:Q1604,4,FALSE)</f>
        <v>#N/A</v>
      </c>
      <c r="H697" s="2"/>
      <c r="I697" s="17">
        <v>414</v>
      </c>
      <c r="J697" s="18" t="s">
        <v>1844</v>
      </c>
      <c r="K697" s="18" t="s">
        <v>2076</v>
      </c>
      <c r="L697" s="17">
        <v>3652310</v>
      </c>
      <c r="M697" s="18" t="s">
        <v>145</v>
      </c>
      <c r="N697" s="18" t="s">
        <v>606</v>
      </c>
      <c r="O697" s="18" t="s">
        <v>2077</v>
      </c>
      <c r="P697" t="e">
        <f t="shared" si="10"/>
        <v>#N/A</v>
      </c>
    </row>
    <row r="698" spans="1:16" x14ac:dyDescent="0.25">
      <c r="B698" s="1"/>
      <c r="D698" s="1"/>
      <c r="E698" s="1"/>
      <c r="G698" s="1"/>
      <c r="I698" s="17">
        <v>415</v>
      </c>
      <c r="J698" s="18" t="s">
        <v>2078</v>
      </c>
      <c r="K698" s="18" t="s">
        <v>2079</v>
      </c>
      <c r="L698" s="17">
        <v>3825759</v>
      </c>
      <c r="M698" s="18" t="s">
        <v>145</v>
      </c>
      <c r="N698" s="18" t="s">
        <v>606</v>
      </c>
      <c r="O698" s="18" t="s">
        <v>1685</v>
      </c>
      <c r="P698" t="e">
        <f t="shared" si="10"/>
        <v>#N/A</v>
      </c>
    </row>
    <row r="699" spans="1:16" ht="15.75" x14ac:dyDescent="0.25">
      <c r="A699" t="str">
        <f>VLOOKUP($B699,$Q$8:MS1672,2,FALSE)</f>
        <v>Oslo Skikrets  lag 5</v>
      </c>
      <c r="B699" s="7">
        <f>Q146</f>
        <v>189</v>
      </c>
      <c r="C699" t="str">
        <f>VLOOKUP($B699,$Q$8:MU1672,4,FALSE)</f>
        <v>J 16 år</v>
      </c>
      <c r="D699" s="1">
        <v>1</v>
      </c>
      <c r="E699" t="e">
        <f>VLOOKUP($H699,$I$8:O1706,2,FALSE)</f>
        <v>#N/A</v>
      </c>
      <c r="F699" s="1" t="e">
        <f>VLOOKUP($H699,$I$8:P1606,3,FALSE)</f>
        <v>#N/A</v>
      </c>
      <c r="G699" t="e">
        <f>VLOOKUP($H699,$I$8:Q1606,4,FALSE)</f>
        <v>#N/A</v>
      </c>
      <c r="H699" s="2"/>
      <c r="I699" s="17">
        <v>417</v>
      </c>
      <c r="J699" s="18" t="s">
        <v>2080</v>
      </c>
      <c r="K699" s="18" t="s">
        <v>2081</v>
      </c>
      <c r="L699" s="17">
        <v>3637477</v>
      </c>
      <c r="M699" s="18" t="s">
        <v>145</v>
      </c>
      <c r="N699" s="18" t="s">
        <v>606</v>
      </c>
      <c r="O699" s="18" t="s">
        <v>284</v>
      </c>
      <c r="P699" t="e">
        <f t="shared" si="10"/>
        <v>#N/A</v>
      </c>
    </row>
    <row r="700" spans="1:16" ht="15.75" x14ac:dyDescent="0.25">
      <c r="A700">
        <f>VLOOKUP($B699,$Q$8:MS1673,3,FALSE)</f>
        <v>5</v>
      </c>
      <c r="B700" s="7">
        <f>B699</f>
        <v>189</v>
      </c>
      <c r="C700"/>
      <c r="D700" s="1">
        <v>2</v>
      </c>
      <c r="E700" t="e">
        <f>VLOOKUP($H700,$I$8:O1707,2,FALSE)</f>
        <v>#N/A</v>
      </c>
      <c r="F700" s="1" t="e">
        <f>VLOOKUP($H700,$I$8:P1607,3,FALSE)</f>
        <v>#N/A</v>
      </c>
      <c r="G700" t="e">
        <f>VLOOKUP($H700,$I$8:Q1607,4,FALSE)</f>
        <v>#N/A</v>
      </c>
      <c r="H700" s="2"/>
      <c r="I700" s="17">
        <v>418</v>
      </c>
      <c r="J700" s="18" t="s">
        <v>2082</v>
      </c>
      <c r="K700" s="18" t="s">
        <v>72</v>
      </c>
      <c r="L700" s="17">
        <v>3788890</v>
      </c>
      <c r="M700" s="18" t="s">
        <v>145</v>
      </c>
      <c r="N700" s="18" t="s">
        <v>606</v>
      </c>
      <c r="O700" s="18" t="s">
        <v>283</v>
      </c>
      <c r="P700" t="e">
        <f t="shared" si="10"/>
        <v>#N/A</v>
      </c>
    </row>
    <row r="701" spans="1:16" ht="15.75" x14ac:dyDescent="0.25">
      <c r="B701" s="7">
        <f>B699</f>
        <v>189</v>
      </c>
      <c r="C701"/>
      <c r="D701" s="1">
        <v>3</v>
      </c>
      <c r="E701" t="e">
        <f>VLOOKUP($H701,$I$8:O1708,2,FALSE)</f>
        <v>#N/A</v>
      </c>
      <c r="F701" s="1" t="e">
        <f>VLOOKUP($H701,$I$8:P1608,3,FALSE)</f>
        <v>#N/A</v>
      </c>
      <c r="G701" t="e">
        <f>VLOOKUP($H701,$I$8:Q1608,4,FALSE)</f>
        <v>#N/A</v>
      </c>
      <c r="H701" s="2"/>
      <c r="I701" s="17">
        <v>420</v>
      </c>
      <c r="J701" s="18" t="s">
        <v>1374</v>
      </c>
      <c r="K701" s="18" t="s">
        <v>87</v>
      </c>
      <c r="L701" s="17">
        <v>5677</v>
      </c>
      <c r="M701" s="18" t="s">
        <v>145</v>
      </c>
      <c r="N701" s="18" t="s">
        <v>606</v>
      </c>
      <c r="O701" s="18" t="s">
        <v>217</v>
      </c>
      <c r="P701" t="e">
        <f t="shared" si="10"/>
        <v>#N/A</v>
      </c>
    </row>
    <row r="702" spans="1:16" ht="15.75" x14ac:dyDescent="0.25">
      <c r="B702" s="7">
        <f>+B699</f>
        <v>189</v>
      </c>
      <c r="C702"/>
      <c r="D702" s="1">
        <v>4</v>
      </c>
      <c r="E702" t="e">
        <f>VLOOKUP($H702,$I$8:O1709,2,FALSE)</f>
        <v>#N/A</v>
      </c>
      <c r="F702" s="1" t="e">
        <f>VLOOKUP($H702,$I$8:P1609,3,FALSE)</f>
        <v>#N/A</v>
      </c>
      <c r="G702" t="e">
        <f>VLOOKUP($H702,$I$8:Q1609,4,FALSE)</f>
        <v>#N/A</v>
      </c>
      <c r="H702" s="2"/>
      <c r="I702" s="17">
        <v>423</v>
      </c>
      <c r="J702" s="18" t="s">
        <v>2083</v>
      </c>
      <c r="K702" s="18" t="s">
        <v>2084</v>
      </c>
      <c r="L702" s="17">
        <v>4033973</v>
      </c>
      <c r="M702" s="18" t="s">
        <v>145</v>
      </c>
      <c r="N702" s="18" t="s">
        <v>606</v>
      </c>
      <c r="O702" s="18" t="s">
        <v>2085</v>
      </c>
      <c r="P702" t="e">
        <f t="shared" si="10"/>
        <v>#N/A</v>
      </c>
    </row>
    <row r="703" spans="1:16" x14ac:dyDescent="0.25">
      <c r="B703" s="1"/>
      <c r="D703" s="1"/>
      <c r="E703" s="1"/>
      <c r="G703" s="1"/>
      <c r="I703" s="17">
        <v>430</v>
      </c>
      <c r="J703" s="18" t="s">
        <v>1362</v>
      </c>
      <c r="K703" s="18" t="s">
        <v>2001</v>
      </c>
      <c r="L703" s="17">
        <v>4011599</v>
      </c>
      <c r="M703" s="18" t="s">
        <v>145</v>
      </c>
      <c r="N703" s="18" t="s">
        <v>606</v>
      </c>
      <c r="O703" s="18" t="s">
        <v>2086</v>
      </c>
      <c r="P703" t="e">
        <f t="shared" si="10"/>
        <v>#N/A</v>
      </c>
    </row>
    <row r="704" spans="1:16" ht="15.75" x14ac:dyDescent="0.25">
      <c r="A704" t="str">
        <f>VLOOKUP($B704,$Q$8:MS1677,2,FALSE)</f>
        <v>Oslo Skikrets  lag 6</v>
      </c>
      <c r="B704" s="7">
        <f>Q147</f>
        <v>191</v>
      </c>
      <c r="C704" t="str">
        <f>VLOOKUP($B704,$Q$8:MU1677,4,FALSE)</f>
        <v>J 16 år</v>
      </c>
      <c r="D704" s="1">
        <v>1</v>
      </c>
      <c r="E704" t="e">
        <f>VLOOKUP($H704,$I$8:O1711,2,FALSE)</f>
        <v>#N/A</v>
      </c>
      <c r="F704" s="1" t="e">
        <f>VLOOKUP($H704,$I$8:P1611,3,FALSE)</f>
        <v>#N/A</v>
      </c>
      <c r="G704" t="e">
        <f>VLOOKUP($H704,$I$8:Q1611,4,FALSE)</f>
        <v>#N/A</v>
      </c>
      <c r="H704" s="2"/>
      <c r="I704" s="17">
        <v>431</v>
      </c>
      <c r="J704" s="18" t="s">
        <v>629</v>
      </c>
      <c r="K704" s="18" t="s">
        <v>154</v>
      </c>
      <c r="L704" s="17">
        <v>3657897</v>
      </c>
      <c r="M704" s="18" t="s">
        <v>145</v>
      </c>
      <c r="N704" s="18" t="s">
        <v>606</v>
      </c>
      <c r="O704" s="18" t="s">
        <v>2034</v>
      </c>
      <c r="P704" t="e">
        <f t="shared" si="10"/>
        <v>#N/A</v>
      </c>
    </row>
    <row r="705" spans="1:16" ht="15.75" x14ac:dyDescent="0.25">
      <c r="A705">
        <f>VLOOKUP($B704,$Q$8:MS1678,3,FALSE)</f>
        <v>6</v>
      </c>
      <c r="B705" s="7">
        <f>B704</f>
        <v>191</v>
      </c>
      <c r="C705"/>
      <c r="D705" s="1">
        <v>2</v>
      </c>
      <c r="E705" t="e">
        <f>VLOOKUP($H705,$I$8:O1712,2,FALSE)</f>
        <v>#N/A</v>
      </c>
      <c r="F705" s="1" t="e">
        <f>VLOOKUP($H705,$I$8:P1612,3,FALSE)</f>
        <v>#N/A</v>
      </c>
      <c r="G705" t="e">
        <f>VLOOKUP($H705,$I$8:Q1612,4,FALSE)</f>
        <v>#N/A</v>
      </c>
      <c r="H705" s="2"/>
      <c r="I705" s="17">
        <v>433</v>
      </c>
      <c r="J705" s="18" t="s">
        <v>724</v>
      </c>
      <c r="K705" s="18" t="s">
        <v>2087</v>
      </c>
      <c r="L705" s="17">
        <v>3668316</v>
      </c>
      <c r="M705" s="18" t="s">
        <v>145</v>
      </c>
      <c r="N705" s="18" t="s">
        <v>606</v>
      </c>
      <c r="O705" s="18" t="s">
        <v>235</v>
      </c>
      <c r="P705" t="e">
        <f t="shared" si="10"/>
        <v>#N/A</v>
      </c>
    </row>
    <row r="706" spans="1:16" ht="15.75" x14ac:dyDescent="0.25">
      <c r="B706" s="7">
        <f>B704</f>
        <v>191</v>
      </c>
      <c r="C706"/>
      <c r="D706" s="1">
        <v>3</v>
      </c>
      <c r="E706" t="e">
        <f>VLOOKUP($H706,$I$8:O1713,2,FALSE)</f>
        <v>#N/A</v>
      </c>
      <c r="F706" s="1" t="e">
        <f>VLOOKUP($H706,$I$8:P1613,3,FALSE)</f>
        <v>#N/A</v>
      </c>
      <c r="G706" t="e">
        <f>VLOOKUP($H706,$I$8:Q1613,4,FALSE)</f>
        <v>#N/A</v>
      </c>
      <c r="H706" s="2"/>
      <c r="I706" s="17">
        <v>438</v>
      </c>
      <c r="J706" s="18" t="s">
        <v>1003</v>
      </c>
      <c r="K706" s="18" t="s">
        <v>2088</v>
      </c>
      <c r="L706" s="17">
        <v>3670940</v>
      </c>
      <c r="M706" s="18" t="s">
        <v>145</v>
      </c>
      <c r="N706" s="18" t="s">
        <v>606</v>
      </c>
      <c r="O706" s="18" t="s">
        <v>2089</v>
      </c>
      <c r="P706" t="e">
        <f t="shared" si="10"/>
        <v>#N/A</v>
      </c>
    </row>
    <row r="707" spans="1:16" ht="15.75" x14ac:dyDescent="0.25">
      <c r="B707" s="7">
        <f>+B704</f>
        <v>191</v>
      </c>
      <c r="C707"/>
      <c r="D707" s="1">
        <v>4</v>
      </c>
      <c r="E707" t="e">
        <f>VLOOKUP($H707,$I$8:O1714,2,FALSE)</f>
        <v>#N/A</v>
      </c>
      <c r="F707" s="1" t="e">
        <f>VLOOKUP($H707,$I$8:P1614,3,FALSE)</f>
        <v>#N/A</v>
      </c>
      <c r="G707" t="e">
        <f>VLOOKUP($H707,$I$8:Q1614,4,FALSE)</f>
        <v>#N/A</v>
      </c>
      <c r="H707" s="2"/>
      <c r="I707" s="17">
        <v>442</v>
      </c>
      <c r="J707" s="18" t="s">
        <v>2090</v>
      </c>
      <c r="K707" s="18" t="s">
        <v>100</v>
      </c>
      <c r="L707" s="17">
        <v>3657830</v>
      </c>
      <c r="M707" s="18" t="s">
        <v>145</v>
      </c>
      <c r="N707" s="18" t="s">
        <v>606</v>
      </c>
      <c r="O707" s="18" t="s">
        <v>2091</v>
      </c>
      <c r="P707" t="e">
        <f t="shared" si="10"/>
        <v>#N/A</v>
      </c>
    </row>
    <row r="708" spans="1:16" x14ac:dyDescent="0.25">
      <c r="B708" s="1"/>
      <c r="D708" s="1"/>
      <c r="E708" s="1"/>
      <c r="G708" s="1"/>
      <c r="I708" s="17">
        <v>443</v>
      </c>
      <c r="J708" s="18" t="s">
        <v>718</v>
      </c>
      <c r="K708" s="18" t="s">
        <v>2092</v>
      </c>
      <c r="L708" s="17">
        <v>4020095</v>
      </c>
      <c r="M708" s="18" t="s">
        <v>145</v>
      </c>
      <c r="N708" s="18" t="s">
        <v>606</v>
      </c>
      <c r="O708" s="18" t="s">
        <v>649</v>
      </c>
      <c r="P708" t="e">
        <f t="shared" si="10"/>
        <v>#N/A</v>
      </c>
    </row>
    <row r="709" spans="1:16" ht="15.75" x14ac:dyDescent="0.25">
      <c r="A709" t="str">
        <f>VLOOKUP($B709,$Q$8:MS1682,2,FALSE)</f>
        <v>Oslo Skikrets  lag 7</v>
      </c>
      <c r="B709" s="7">
        <f>Q148</f>
        <v>193</v>
      </c>
      <c r="C709" t="str">
        <f>VLOOKUP($B709,$Q$8:MU1682,4,FALSE)</f>
        <v>J 16 år</v>
      </c>
      <c r="D709" s="1">
        <v>1</v>
      </c>
      <c r="E709" t="e">
        <f>VLOOKUP($H709,$I$8:O1716,2,FALSE)</f>
        <v>#N/A</v>
      </c>
      <c r="F709" s="1" t="e">
        <f>VLOOKUP($H709,$I$8:P1616,3,FALSE)</f>
        <v>#N/A</v>
      </c>
      <c r="G709" t="e">
        <f>VLOOKUP($H709,$I$8:Q1616,4,FALSE)</f>
        <v>#N/A</v>
      </c>
      <c r="H709" s="2"/>
      <c r="I709" s="17">
        <v>446</v>
      </c>
      <c r="J709" s="18" t="s">
        <v>736</v>
      </c>
      <c r="K709" s="18" t="s">
        <v>2093</v>
      </c>
      <c r="L709" s="17">
        <v>3728953</v>
      </c>
      <c r="M709" s="18" t="s">
        <v>145</v>
      </c>
      <c r="N709" s="18" t="s">
        <v>606</v>
      </c>
      <c r="O709" s="18" t="s">
        <v>1201</v>
      </c>
      <c r="P709" t="e">
        <f t="shared" si="10"/>
        <v>#N/A</v>
      </c>
    </row>
    <row r="710" spans="1:16" ht="15.75" x14ac:dyDescent="0.25">
      <c r="A710">
        <f>VLOOKUP($B709,$Q$8:MS1683,3,FALSE)</f>
        <v>7</v>
      </c>
      <c r="B710" s="7">
        <f>B709</f>
        <v>193</v>
      </c>
      <c r="C710"/>
      <c r="D710" s="1">
        <v>2</v>
      </c>
      <c r="E710" t="e">
        <f>VLOOKUP($H710,$I$8:O1717,2,FALSE)</f>
        <v>#N/A</v>
      </c>
      <c r="F710" s="1" t="e">
        <f>VLOOKUP($H710,$I$8:P1617,3,FALSE)</f>
        <v>#N/A</v>
      </c>
      <c r="G710" t="e">
        <f>VLOOKUP($H710,$I$8:Q1617,4,FALSE)</f>
        <v>#N/A</v>
      </c>
      <c r="H710" s="2"/>
      <c r="I710" s="17">
        <v>448</v>
      </c>
      <c r="J710" s="18" t="s">
        <v>2094</v>
      </c>
      <c r="K710" s="18" t="s">
        <v>2095</v>
      </c>
      <c r="L710" s="17">
        <v>3680998</v>
      </c>
      <c r="M710" s="18" t="s">
        <v>145</v>
      </c>
      <c r="N710" s="18" t="s">
        <v>606</v>
      </c>
      <c r="O710" s="18" t="s">
        <v>2096</v>
      </c>
      <c r="P710" t="e">
        <f t="shared" si="10"/>
        <v>#N/A</v>
      </c>
    </row>
    <row r="711" spans="1:16" ht="15.75" x14ac:dyDescent="0.25">
      <c r="B711" s="7">
        <f>B709</f>
        <v>193</v>
      </c>
      <c r="C711"/>
      <c r="D711" s="1">
        <v>3</v>
      </c>
      <c r="E711" t="e">
        <f>VLOOKUP($H711,$I$8:O1718,2,FALSE)</f>
        <v>#N/A</v>
      </c>
      <c r="F711" s="1" t="e">
        <f>VLOOKUP($H711,$I$8:P1618,3,FALSE)</f>
        <v>#N/A</v>
      </c>
      <c r="G711" t="e">
        <f>VLOOKUP($H711,$I$8:Q1618,4,FALSE)</f>
        <v>#N/A</v>
      </c>
      <c r="H711" s="2"/>
      <c r="I711" s="17">
        <v>453</v>
      </c>
      <c r="J711" s="18" t="s">
        <v>692</v>
      </c>
      <c r="K711" s="18" t="s">
        <v>2097</v>
      </c>
      <c r="L711" s="17">
        <v>3640331</v>
      </c>
      <c r="M711" s="18" t="s">
        <v>145</v>
      </c>
      <c r="N711" s="18" t="s">
        <v>606</v>
      </c>
      <c r="O711" s="18" t="s">
        <v>2098</v>
      </c>
      <c r="P711" t="e">
        <f t="shared" si="10"/>
        <v>#N/A</v>
      </c>
    </row>
    <row r="712" spans="1:16" ht="15.75" x14ac:dyDescent="0.25">
      <c r="B712" s="7">
        <f>+B709</f>
        <v>193</v>
      </c>
      <c r="C712"/>
      <c r="D712" s="1">
        <v>4</v>
      </c>
      <c r="E712" t="e">
        <f>VLOOKUP($H712,$I$8:O1719,2,FALSE)</f>
        <v>#N/A</v>
      </c>
      <c r="F712" s="1" t="e">
        <f>VLOOKUP($H712,$I$8:P1619,3,FALSE)</f>
        <v>#N/A</v>
      </c>
      <c r="G712" t="e">
        <f>VLOOKUP($H712,$I$8:Q1619,4,FALSE)</f>
        <v>#N/A</v>
      </c>
      <c r="H712" s="2"/>
      <c r="I712" s="17">
        <v>455</v>
      </c>
      <c r="J712" s="18" t="s">
        <v>2099</v>
      </c>
      <c r="K712" s="18" t="s">
        <v>2019</v>
      </c>
      <c r="L712" s="17">
        <v>3636792</v>
      </c>
      <c r="M712" s="18" t="s">
        <v>145</v>
      </c>
      <c r="N712" s="18" t="s">
        <v>606</v>
      </c>
      <c r="O712" s="18"/>
      <c r="P712" t="e">
        <f t="shared" si="10"/>
        <v>#N/A</v>
      </c>
    </row>
    <row r="713" spans="1:16" x14ac:dyDescent="0.25">
      <c r="B713" s="1"/>
      <c r="D713" s="1"/>
      <c r="E713" s="1"/>
      <c r="G713" s="1"/>
      <c r="I713" s="17">
        <v>458</v>
      </c>
      <c r="J713" s="18" t="s">
        <v>2100</v>
      </c>
      <c r="K713" s="18" t="s">
        <v>2101</v>
      </c>
      <c r="L713" s="17">
        <v>3658861</v>
      </c>
      <c r="M713" s="18" t="s">
        <v>145</v>
      </c>
      <c r="N713" s="18" t="s">
        <v>606</v>
      </c>
      <c r="O713" s="18" t="s">
        <v>2102</v>
      </c>
      <c r="P713" t="e">
        <f t="shared" ref="P713:P776" si="11">VLOOKUP(I713,$H$9:$H$999,1,FALSE)</f>
        <v>#N/A</v>
      </c>
    </row>
    <row r="714" spans="1:16" ht="15.75" x14ac:dyDescent="0.25">
      <c r="A714" t="str">
        <f>VLOOKUP($B714,$Q$8:MS1687,2,FALSE)</f>
        <v>Oslo Skikrets  lag 8</v>
      </c>
      <c r="B714" s="7">
        <f>Q149</f>
        <v>198</v>
      </c>
      <c r="C714" t="str">
        <f>VLOOKUP($B714,$Q$8:MU1687,4,FALSE)</f>
        <v>J 16 år</v>
      </c>
      <c r="D714" s="1">
        <v>1</v>
      </c>
      <c r="E714" t="e">
        <f>VLOOKUP($H714,$I$8:O1721,2,FALSE)</f>
        <v>#N/A</v>
      </c>
      <c r="F714" s="1" t="e">
        <f>VLOOKUP($H714,$I$8:P1621,3,FALSE)</f>
        <v>#N/A</v>
      </c>
      <c r="G714" t="e">
        <f>VLOOKUP($H714,$I$8:Q1621,4,FALSE)</f>
        <v>#N/A</v>
      </c>
      <c r="H714" s="2"/>
      <c r="I714" s="17">
        <v>459</v>
      </c>
      <c r="J714" s="18" t="s">
        <v>2103</v>
      </c>
      <c r="K714" s="18" t="s">
        <v>2104</v>
      </c>
      <c r="L714" s="17">
        <v>3639374</v>
      </c>
      <c r="M714" s="18" t="s">
        <v>145</v>
      </c>
      <c r="N714" s="18" t="s">
        <v>606</v>
      </c>
      <c r="O714" s="18"/>
      <c r="P714" t="e">
        <f t="shared" si="11"/>
        <v>#N/A</v>
      </c>
    </row>
    <row r="715" spans="1:16" ht="15.75" x14ac:dyDescent="0.25">
      <c r="A715">
        <f>VLOOKUP($B714,$Q$8:MS1688,3,FALSE)</f>
        <v>8</v>
      </c>
      <c r="B715" s="7">
        <f>B714</f>
        <v>198</v>
      </c>
      <c r="C715"/>
      <c r="D715" s="1">
        <v>2</v>
      </c>
      <c r="E715" t="e">
        <f>VLOOKUP($H715,$I$8:O1722,2,FALSE)</f>
        <v>#N/A</v>
      </c>
      <c r="F715" s="1" t="e">
        <f>VLOOKUP($H715,$I$8:P1622,3,FALSE)</f>
        <v>#N/A</v>
      </c>
      <c r="G715" t="e">
        <f>VLOOKUP($H715,$I$8:Q1622,4,FALSE)</f>
        <v>#N/A</v>
      </c>
      <c r="H715" s="2"/>
      <c r="I715" s="17">
        <v>461</v>
      </c>
      <c r="J715" s="18" t="s">
        <v>2105</v>
      </c>
      <c r="K715" s="18" t="s">
        <v>181</v>
      </c>
      <c r="L715" s="17">
        <v>3994530</v>
      </c>
      <c r="M715" s="18" t="s">
        <v>145</v>
      </c>
      <c r="N715" s="18" t="s">
        <v>606</v>
      </c>
      <c r="O715" s="18" t="s">
        <v>2106</v>
      </c>
      <c r="P715" t="e">
        <f t="shared" si="11"/>
        <v>#N/A</v>
      </c>
    </row>
    <row r="716" spans="1:16" ht="15.75" x14ac:dyDescent="0.25">
      <c r="B716" s="7">
        <f>B714</f>
        <v>198</v>
      </c>
      <c r="C716"/>
      <c r="D716" s="1">
        <v>3</v>
      </c>
      <c r="E716" t="e">
        <f>VLOOKUP($H716,$I$8:O1723,2,FALSE)</f>
        <v>#N/A</v>
      </c>
      <c r="F716" s="1" t="e">
        <f>VLOOKUP($H716,$I$8:P1623,3,FALSE)</f>
        <v>#N/A</v>
      </c>
      <c r="G716" t="e">
        <f>VLOOKUP($H716,$I$8:Q1623,4,FALSE)</f>
        <v>#N/A</v>
      </c>
      <c r="H716" s="2"/>
      <c r="I716" s="17">
        <v>467</v>
      </c>
      <c r="J716" s="18" t="s">
        <v>666</v>
      </c>
      <c r="K716" s="18" t="s">
        <v>2107</v>
      </c>
      <c r="L716" s="17">
        <v>3648805</v>
      </c>
      <c r="M716" s="18" t="s">
        <v>145</v>
      </c>
      <c r="N716" s="18" t="s">
        <v>606</v>
      </c>
      <c r="O716" s="18" t="s">
        <v>225</v>
      </c>
      <c r="P716" t="e">
        <f t="shared" si="11"/>
        <v>#N/A</v>
      </c>
    </row>
    <row r="717" spans="1:16" ht="15.75" x14ac:dyDescent="0.25">
      <c r="B717" s="7">
        <f>+B714</f>
        <v>198</v>
      </c>
      <c r="C717"/>
      <c r="D717" s="1">
        <v>4</v>
      </c>
      <c r="E717" t="e">
        <f>VLOOKUP($H717,$I$8:O1724,2,FALSE)</f>
        <v>#N/A</v>
      </c>
      <c r="F717" s="1" t="e">
        <f>VLOOKUP($H717,$I$8:P1624,3,FALSE)</f>
        <v>#N/A</v>
      </c>
      <c r="G717" t="e">
        <f>VLOOKUP($H717,$I$8:Q1624,4,FALSE)</f>
        <v>#N/A</v>
      </c>
      <c r="H717" s="2"/>
      <c r="I717" s="17">
        <v>474</v>
      </c>
      <c r="J717" s="18" t="s">
        <v>2108</v>
      </c>
      <c r="K717" s="18" t="s">
        <v>2109</v>
      </c>
      <c r="L717" s="17">
        <v>3671401</v>
      </c>
      <c r="M717" s="18" t="s">
        <v>145</v>
      </c>
      <c r="N717" s="18" t="s">
        <v>606</v>
      </c>
      <c r="O717" s="18" t="s">
        <v>259</v>
      </c>
      <c r="P717" t="e">
        <f t="shared" si="11"/>
        <v>#N/A</v>
      </c>
    </row>
    <row r="718" spans="1:16" x14ac:dyDescent="0.25">
      <c r="B718" s="1"/>
      <c r="D718" s="1"/>
      <c r="E718" s="1"/>
      <c r="G718" s="1"/>
      <c r="I718" s="17">
        <v>478</v>
      </c>
      <c r="J718" s="18" t="s">
        <v>1796</v>
      </c>
      <c r="K718" s="18" t="s">
        <v>2110</v>
      </c>
      <c r="L718" s="17">
        <v>3638079</v>
      </c>
      <c r="M718" s="18" t="s">
        <v>145</v>
      </c>
      <c r="N718" s="18" t="s">
        <v>606</v>
      </c>
      <c r="O718" s="18" t="s">
        <v>2111</v>
      </c>
      <c r="P718" t="e">
        <f t="shared" si="11"/>
        <v>#N/A</v>
      </c>
    </row>
    <row r="719" spans="1:16" ht="15.75" x14ac:dyDescent="0.25">
      <c r="A719" t="str">
        <f>VLOOKUP($B719,$Q$8:MS1692,2,FALSE)</f>
        <v>Oslo Skikrets  lag 9</v>
      </c>
      <c r="B719" s="7">
        <f>Q150</f>
        <v>200</v>
      </c>
      <c r="C719" t="str">
        <f>VLOOKUP($B719,$Q$8:MU1692,4,FALSE)</f>
        <v>J 16 år</v>
      </c>
      <c r="D719" s="1">
        <v>1</v>
      </c>
      <c r="E719" t="e">
        <f>VLOOKUP($H719,$I$8:O1726,2,FALSE)</f>
        <v>#N/A</v>
      </c>
      <c r="F719" s="1" t="e">
        <f>VLOOKUP($H719,$I$8:P1626,3,FALSE)</f>
        <v>#N/A</v>
      </c>
      <c r="G719" t="e">
        <f>VLOOKUP($H719,$I$8:Q1626,4,FALSE)</f>
        <v>#N/A</v>
      </c>
      <c r="H719" s="2"/>
      <c r="I719" s="17">
        <v>479</v>
      </c>
      <c r="J719" s="18" t="s">
        <v>2112</v>
      </c>
      <c r="K719" s="18" t="s">
        <v>2113</v>
      </c>
      <c r="L719" s="17">
        <v>3919008</v>
      </c>
      <c r="M719" s="18" t="s">
        <v>145</v>
      </c>
      <c r="N719" s="18" t="s">
        <v>606</v>
      </c>
      <c r="O719" s="18" t="s">
        <v>323</v>
      </c>
      <c r="P719" t="e">
        <f t="shared" si="11"/>
        <v>#N/A</v>
      </c>
    </row>
    <row r="720" spans="1:16" ht="15.75" x14ac:dyDescent="0.25">
      <c r="A720">
        <f>VLOOKUP($B719,$Q$8:MS1693,3,FALSE)</f>
        <v>9</v>
      </c>
      <c r="B720" s="7">
        <f>B719</f>
        <v>200</v>
      </c>
      <c r="C720"/>
      <c r="D720" s="1">
        <v>2</v>
      </c>
      <c r="E720" t="e">
        <f>VLOOKUP($H720,$I$8:O1727,2,FALSE)</f>
        <v>#N/A</v>
      </c>
      <c r="F720" s="1" t="e">
        <f>VLOOKUP($H720,$I$8:P1627,3,FALSE)</f>
        <v>#N/A</v>
      </c>
      <c r="G720" t="e">
        <f>VLOOKUP($H720,$I$8:Q1627,4,FALSE)</f>
        <v>#N/A</v>
      </c>
      <c r="H720" s="2"/>
      <c r="I720" s="17">
        <v>481</v>
      </c>
      <c r="J720" s="18" t="s">
        <v>2114</v>
      </c>
      <c r="K720" s="18" t="s">
        <v>79</v>
      </c>
      <c r="L720" s="17">
        <v>3672722</v>
      </c>
      <c r="M720" s="18" t="s">
        <v>145</v>
      </c>
      <c r="N720" s="18" t="s">
        <v>606</v>
      </c>
      <c r="O720" s="18" t="s">
        <v>2115</v>
      </c>
      <c r="P720" t="e">
        <f t="shared" si="11"/>
        <v>#N/A</v>
      </c>
    </row>
    <row r="721" spans="1:16" ht="15.75" x14ac:dyDescent="0.25">
      <c r="B721" s="7">
        <f>B719</f>
        <v>200</v>
      </c>
      <c r="C721"/>
      <c r="D721" s="1">
        <v>3</v>
      </c>
      <c r="E721" t="e">
        <f>VLOOKUP($H721,$I$8:O1728,2,FALSE)</f>
        <v>#N/A</v>
      </c>
      <c r="F721" s="1" t="e">
        <f>VLOOKUP($H721,$I$8:P1628,3,FALSE)</f>
        <v>#N/A</v>
      </c>
      <c r="G721" t="e">
        <f>VLOOKUP($H721,$I$8:Q1628,4,FALSE)</f>
        <v>#N/A</v>
      </c>
      <c r="H721" s="2"/>
      <c r="I721" s="17">
        <v>489</v>
      </c>
      <c r="J721" s="18" t="s">
        <v>2116</v>
      </c>
      <c r="K721" s="18" t="s">
        <v>2117</v>
      </c>
      <c r="L721" s="17">
        <v>3661758</v>
      </c>
      <c r="M721" s="18" t="s">
        <v>145</v>
      </c>
      <c r="N721" s="18" t="s">
        <v>606</v>
      </c>
      <c r="O721" s="18" t="s">
        <v>299</v>
      </c>
      <c r="P721" t="e">
        <f t="shared" si="11"/>
        <v>#N/A</v>
      </c>
    </row>
    <row r="722" spans="1:16" ht="15.75" x14ac:dyDescent="0.25">
      <c r="B722" s="7">
        <f>+B719</f>
        <v>200</v>
      </c>
      <c r="C722"/>
      <c r="D722" s="1">
        <v>4</v>
      </c>
      <c r="E722" t="e">
        <f>VLOOKUP($H722,$I$8:O1729,2,FALSE)</f>
        <v>#N/A</v>
      </c>
      <c r="F722" s="1" t="e">
        <f>VLOOKUP($H722,$I$8:P1629,3,FALSE)</f>
        <v>#N/A</v>
      </c>
      <c r="G722" t="e">
        <f>VLOOKUP($H722,$I$8:Q1629,4,FALSE)</f>
        <v>#N/A</v>
      </c>
      <c r="H722" s="2"/>
      <c r="I722" s="17">
        <v>494</v>
      </c>
      <c r="J722" s="18" t="s">
        <v>2118</v>
      </c>
      <c r="K722" s="18" t="s">
        <v>2119</v>
      </c>
      <c r="L722" s="17">
        <v>3644960</v>
      </c>
      <c r="M722" s="18" t="s">
        <v>145</v>
      </c>
      <c r="N722" s="18" t="s">
        <v>606</v>
      </c>
      <c r="O722" s="18" t="s">
        <v>2120</v>
      </c>
      <c r="P722" t="e">
        <f t="shared" si="11"/>
        <v>#N/A</v>
      </c>
    </row>
    <row r="723" spans="1:16" x14ac:dyDescent="0.25">
      <c r="B723" s="1"/>
      <c r="D723" s="1"/>
      <c r="E723" s="1"/>
      <c r="G723" s="1"/>
      <c r="I723" s="17">
        <v>500</v>
      </c>
      <c r="J723" s="18" t="s">
        <v>2121</v>
      </c>
      <c r="K723" s="18" t="s">
        <v>2122</v>
      </c>
      <c r="L723" s="17">
        <v>3639879</v>
      </c>
      <c r="M723" s="18" t="s">
        <v>145</v>
      </c>
      <c r="N723" s="18" t="s">
        <v>606</v>
      </c>
      <c r="O723" s="18" t="s">
        <v>2123</v>
      </c>
      <c r="P723" t="e">
        <f t="shared" si="11"/>
        <v>#N/A</v>
      </c>
    </row>
    <row r="724" spans="1:16" ht="15.75" x14ac:dyDescent="0.25">
      <c r="A724" t="str">
        <f>VLOOKUP($B724,$Q$8:MS1697,2,FALSE)</f>
        <v>Oslo Skikrets  lag 10</v>
      </c>
      <c r="B724" s="7">
        <f>Q151</f>
        <v>203</v>
      </c>
      <c r="C724" t="str">
        <f>VLOOKUP($B724,$Q$8:MU1697,4,FALSE)</f>
        <v>J 16 år</v>
      </c>
      <c r="D724" s="1">
        <v>1</v>
      </c>
      <c r="E724" t="e">
        <f>VLOOKUP($H724,$I$8:O1731,2,FALSE)</f>
        <v>#N/A</v>
      </c>
      <c r="F724" s="1" t="e">
        <f>VLOOKUP($H724,$I$8:P1631,3,FALSE)</f>
        <v>#N/A</v>
      </c>
      <c r="G724" t="e">
        <f>VLOOKUP($H724,$I$8:Q1631,4,FALSE)</f>
        <v>#N/A</v>
      </c>
      <c r="H724" s="2"/>
      <c r="I724" s="17">
        <v>507</v>
      </c>
      <c r="J724" s="18" t="s">
        <v>2124</v>
      </c>
      <c r="K724" s="18" t="s">
        <v>2125</v>
      </c>
      <c r="L724" s="17">
        <v>3666310</v>
      </c>
      <c r="M724" s="18" t="s">
        <v>145</v>
      </c>
      <c r="N724" s="18" t="s">
        <v>606</v>
      </c>
      <c r="O724" s="18" t="s">
        <v>2126</v>
      </c>
      <c r="P724" t="e">
        <f t="shared" si="11"/>
        <v>#N/A</v>
      </c>
    </row>
    <row r="725" spans="1:16" ht="15.75" x14ac:dyDescent="0.25">
      <c r="A725">
        <f>VLOOKUP($B724,$Q$8:MS1698,3,FALSE)</f>
        <v>10</v>
      </c>
      <c r="B725" s="7">
        <f>B724</f>
        <v>203</v>
      </c>
      <c r="C725"/>
      <c r="D725" s="1">
        <v>2</v>
      </c>
      <c r="E725" t="e">
        <f>VLOOKUP($H725,$I$8:O1732,2,FALSE)</f>
        <v>#N/A</v>
      </c>
      <c r="F725" s="1" t="e">
        <f>VLOOKUP($H725,$I$8:P1632,3,FALSE)</f>
        <v>#N/A</v>
      </c>
      <c r="G725" t="e">
        <f>VLOOKUP($H725,$I$8:Q1632,4,FALSE)</f>
        <v>#N/A</v>
      </c>
      <c r="H725" s="2"/>
      <c r="I725" s="17">
        <v>508</v>
      </c>
      <c r="J725" s="18" t="s">
        <v>2127</v>
      </c>
      <c r="K725" s="18" t="s">
        <v>2128</v>
      </c>
      <c r="L725" s="17">
        <v>3653292</v>
      </c>
      <c r="M725" s="18" t="s">
        <v>145</v>
      </c>
      <c r="N725" s="18" t="s">
        <v>606</v>
      </c>
      <c r="O725" s="18" t="s">
        <v>2129</v>
      </c>
      <c r="P725" t="e">
        <f t="shared" si="11"/>
        <v>#N/A</v>
      </c>
    </row>
    <row r="726" spans="1:16" ht="15.75" x14ac:dyDescent="0.25">
      <c r="B726" s="7">
        <f>B724</f>
        <v>203</v>
      </c>
      <c r="C726"/>
      <c r="D726" s="1">
        <v>3</v>
      </c>
      <c r="E726" t="e">
        <f>VLOOKUP($H726,$I$8:O1733,2,FALSE)</f>
        <v>#N/A</v>
      </c>
      <c r="F726" s="1" t="e">
        <f>VLOOKUP($H726,$I$8:P1633,3,FALSE)</f>
        <v>#N/A</v>
      </c>
      <c r="G726" t="e">
        <f>VLOOKUP($H726,$I$8:Q1633,4,FALSE)</f>
        <v>#N/A</v>
      </c>
      <c r="H726" s="2"/>
      <c r="I726" s="17">
        <v>509</v>
      </c>
      <c r="J726" s="18" t="s">
        <v>2130</v>
      </c>
      <c r="K726" s="18" t="s">
        <v>2131</v>
      </c>
      <c r="L726" s="17">
        <v>3657145</v>
      </c>
      <c r="M726" s="18" t="s">
        <v>145</v>
      </c>
      <c r="N726" s="18" t="s">
        <v>606</v>
      </c>
      <c r="O726" s="18" t="s">
        <v>2132</v>
      </c>
      <c r="P726" t="e">
        <f t="shared" si="11"/>
        <v>#N/A</v>
      </c>
    </row>
    <row r="727" spans="1:16" ht="15.75" x14ac:dyDescent="0.25">
      <c r="B727" s="7">
        <f>+B724</f>
        <v>203</v>
      </c>
      <c r="C727"/>
      <c r="D727" s="1">
        <v>4</v>
      </c>
      <c r="E727" t="e">
        <f>VLOOKUP($H727,$I$8:O1734,2,FALSE)</f>
        <v>#N/A</v>
      </c>
      <c r="F727" s="1" t="e">
        <f>VLOOKUP($H727,$I$8:P1634,3,FALSE)</f>
        <v>#N/A</v>
      </c>
      <c r="G727" t="e">
        <f>VLOOKUP($H727,$I$8:Q1634,4,FALSE)</f>
        <v>#N/A</v>
      </c>
      <c r="H727" s="2"/>
      <c r="I727" s="17">
        <v>513</v>
      </c>
      <c r="J727" s="18" t="s">
        <v>2133</v>
      </c>
      <c r="K727" s="18" t="s">
        <v>2134</v>
      </c>
      <c r="L727" s="17">
        <v>3639432</v>
      </c>
      <c r="M727" s="18" t="s">
        <v>145</v>
      </c>
      <c r="N727" s="18" t="s">
        <v>606</v>
      </c>
      <c r="O727" s="18" t="s">
        <v>2135</v>
      </c>
      <c r="P727" t="e">
        <f t="shared" si="11"/>
        <v>#N/A</v>
      </c>
    </row>
    <row r="728" spans="1:16" x14ac:dyDescent="0.25">
      <c r="B728" s="1"/>
      <c r="D728" s="1"/>
      <c r="E728" s="1"/>
      <c r="G728" s="1"/>
      <c r="I728" s="17">
        <v>514</v>
      </c>
      <c r="J728" s="18" t="s">
        <v>2136</v>
      </c>
      <c r="K728" s="18" t="s">
        <v>2033</v>
      </c>
      <c r="L728" s="17">
        <v>4022893</v>
      </c>
      <c r="M728" s="18" t="s">
        <v>145</v>
      </c>
      <c r="N728" s="18" t="s">
        <v>606</v>
      </c>
      <c r="O728" s="18" t="s">
        <v>2137</v>
      </c>
      <c r="P728" t="e">
        <f t="shared" si="11"/>
        <v>#N/A</v>
      </c>
    </row>
    <row r="729" spans="1:16" ht="15.75" x14ac:dyDescent="0.25">
      <c r="A729" t="str">
        <f>VLOOKUP($B729,$Q$8:MS1702,2,FALSE)</f>
        <v>Oslo Skikrets  lag 11</v>
      </c>
      <c r="B729" s="7">
        <f>Q152</f>
        <v>208</v>
      </c>
      <c r="C729" t="str">
        <f>VLOOKUP($B729,$Q$8:MU1702,4,FALSE)</f>
        <v>J 16 år</v>
      </c>
      <c r="D729" s="1">
        <v>1</v>
      </c>
      <c r="E729" t="e">
        <f>VLOOKUP($H729,$I$8:O1736,2,FALSE)</f>
        <v>#N/A</v>
      </c>
      <c r="F729" s="1" t="e">
        <f>VLOOKUP($H729,$I$8:P1636,3,FALSE)</f>
        <v>#N/A</v>
      </c>
      <c r="G729" t="e">
        <f>VLOOKUP($H729,$I$8:Q1636,4,FALSE)</f>
        <v>#N/A</v>
      </c>
      <c r="H729" s="2"/>
      <c r="I729" s="17">
        <v>529</v>
      </c>
      <c r="J729" s="18" t="s">
        <v>910</v>
      </c>
      <c r="K729" s="18" t="s">
        <v>1771</v>
      </c>
      <c r="L729" s="17">
        <v>3659968</v>
      </c>
      <c r="M729" s="18" t="s">
        <v>145</v>
      </c>
      <c r="N729" s="18" t="s">
        <v>606</v>
      </c>
      <c r="O729" s="18" t="s">
        <v>323</v>
      </c>
      <c r="P729" t="e">
        <f t="shared" si="11"/>
        <v>#N/A</v>
      </c>
    </row>
    <row r="730" spans="1:16" ht="15.75" x14ac:dyDescent="0.25">
      <c r="A730">
        <f>VLOOKUP($B729,$Q$8:MS1703,3,FALSE)</f>
        <v>11</v>
      </c>
      <c r="B730" s="7">
        <f>B729</f>
        <v>208</v>
      </c>
      <c r="C730"/>
      <c r="D730" s="1">
        <v>2</v>
      </c>
      <c r="E730" t="e">
        <f>VLOOKUP($H730,$I$8:O1737,2,FALSE)</f>
        <v>#N/A</v>
      </c>
      <c r="F730" s="1" t="e">
        <f>VLOOKUP($H730,$I$8:P1637,3,FALSE)</f>
        <v>#N/A</v>
      </c>
      <c r="G730" t="e">
        <f>VLOOKUP($H730,$I$8:Q1637,4,FALSE)</f>
        <v>#N/A</v>
      </c>
      <c r="H730" s="2"/>
      <c r="I730" s="17">
        <v>530</v>
      </c>
      <c r="J730" s="18" t="s">
        <v>1338</v>
      </c>
      <c r="K730" s="18" t="s">
        <v>2138</v>
      </c>
      <c r="L730" s="17">
        <v>3677341</v>
      </c>
      <c r="M730" s="18" t="s">
        <v>145</v>
      </c>
      <c r="N730" s="18" t="s">
        <v>606</v>
      </c>
      <c r="O730" s="18" t="s">
        <v>2139</v>
      </c>
      <c r="P730" t="e">
        <f t="shared" si="11"/>
        <v>#N/A</v>
      </c>
    </row>
    <row r="731" spans="1:16" ht="15.75" x14ac:dyDescent="0.25">
      <c r="B731" s="7">
        <f>B729</f>
        <v>208</v>
      </c>
      <c r="C731"/>
      <c r="D731" s="1">
        <v>3</v>
      </c>
      <c r="E731" t="e">
        <f>VLOOKUP($H731,$I$8:O1738,2,FALSE)</f>
        <v>#N/A</v>
      </c>
      <c r="F731" s="1" t="e">
        <f>VLOOKUP($H731,$I$8:P1638,3,FALSE)</f>
        <v>#N/A</v>
      </c>
      <c r="G731" t="e">
        <f>VLOOKUP($H731,$I$8:Q1638,4,FALSE)</f>
        <v>#N/A</v>
      </c>
      <c r="H731" s="2"/>
      <c r="I731" s="17">
        <v>1012</v>
      </c>
      <c r="J731" s="18" t="s">
        <v>2140</v>
      </c>
      <c r="K731" s="18" t="s">
        <v>2141</v>
      </c>
      <c r="L731" s="17">
        <v>3940137</v>
      </c>
      <c r="M731" s="18" t="s">
        <v>145</v>
      </c>
      <c r="N731" s="18" t="s">
        <v>476</v>
      </c>
      <c r="O731" s="18" t="s">
        <v>237</v>
      </c>
      <c r="P731" t="e">
        <f t="shared" si="11"/>
        <v>#N/A</v>
      </c>
    </row>
    <row r="732" spans="1:16" ht="15.75" x14ac:dyDescent="0.25">
      <c r="B732" s="7">
        <f>+B729</f>
        <v>208</v>
      </c>
      <c r="C732"/>
      <c r="D732" s="1">
        <v>4</v>
      </c>
      <c r="E732" t="e">
        <f>VLOOKUP($H732,$I$8:O1739,2,FALSE)</f>
        <v>#N/A</v>
      </c>
      <c r="F732" s="1" t="e">
        <f>VLOOKUP($H732,$I$8:P1639,3,FALSE)</f>
        <v>#N/A</v>
      </c>
      <c r="G732" t="e">
        <f>VLOOKUP($H732,$I$8:Q1639,4,FALSE)</f>
        <v>#N/A</v>
      </c>
      <c r="H732" s="2"/>
      <c r="I732" s="17">
        <v>1013</v>
      </c>
      <c r="J732" s="18" t="s">
        <v>2142</v>
      </c>
      <c r="K732" s="18" t="s">
        <v>486</v>
      </c>
      <c r="L732" s="17">
        <v>3640133</v>
      </c>
      <c r="M732" s="18" t="s">
        <v>145</v>
      </c>
      <c r="N732" s="18" t="s">
        <v>476</v>
      </c>
      <c r="O732" s="18" t="s">
        <v>2143</v>
      </c>
      <c r="P732" t="e">
        <f t="shared" si="11"/>
        <v>#N/A</v>
      </c>
    </row>
    <row r="733" spans="1:16" x14ac:dyDescent="0.25">
      <c r="B733" s="1"/>
      <c r="D733" s="1"/>
      <c r="E733" s="1"/>
      <c r="G733" s="1"/>
      <c r="I733" s="17">
        <v>1015</v>
      </c>
      <c r="J733" s="18" t="s">
        <v>2144</v>
      </c>
      <c r="K733" s="18" t="s">
        <v>166</v>
      </c>
      <c r="L733" s="17">
        <v>3644689</v>
      </c>
      <c r="M733" s="18" t="s">
        <v>145</v>
      </c>
      <c r="N733" s="18" t="s">
        <v>476</v>
      </c>
      <c r="O733" s="18" t="s">
        <v>2145</v>
      </c>
      <c r="P733" t="e">
        <f t="shared" si="11"/>
        <v>#N/A</v>
      </c>
    </row>
    <row r="734" spans="1:16" ht="15.75" x14ac:dyDescent="0.25">
      <c r="A734" t="str">
        <f>VLOOKUP($B734,$Q$8:MS1707,2,FALSE)</f>
        <v>Oslo Skikrets  lag 12</v>
      </c>
      <c r="B734" s="7">
        <f>Q153</f>
        <v>213</v>
      </c>
      <c r="C734" t="str">
        <f>VLOOKUP($B734,$Q$8:MU1707,4,FALSE)</f>
        <v>J 16 år</v>
      </c>
      <c r="D734" s="1">
        <v>1</v>
      </c>
      <c r="E734" t="e">
        <f>VLOOKUP($H734,$I$8:O1741,2,FALSE)</f>
        <v>#N/A</v>
      </c>
      <c r="F734" s="1" t="e">
        <f>VLOOKUP($H734,$I$8:P1641,3,FALSE)</f>
        <v>#N/A</v>
      </c>
      <c r="G734" t="e">
        <f>VLOOKUP($H734,$I$8:Q1641,4,FALSE)</f>
        <v>#N/A</v>
      </c>
      <c r="H734" s="2"/>
      <c r="I734" s="17">
        <v>1016</v>
      </c>
      <c r="J734" s="18" t="s">
        <v>2146</v>
      </c>
      <c r="K734" s="18" t="s">
        <v>2147</v>
      </c>
      <c r="L734" s="17">
        <v>3662012</v>
      </c>
      <c r="M734" s="18" t="s">
        <v>145</v>
      </c>
      <c r="N734" s="18" t="s">
        <v>476</v>
      </c>
      <c r="O734" s="18" t="s">
        <v>2148</v>
      </c>
      <c r="P734" t="e">
        <f t="shared" si="11"/>
        <v>#N/A</v>
      </c>
    </row>
    <row r="735" spans="1:16" ht="15.75" x14ac:dyDescent="0.25">
      <c r="A735">
        <f>VLOOKUP($B734,$Q$8:MS1708,3,FALSE)</f>
        <v>12</v>
      </c>
      <c r="B735" s="7">
        <f>B734</f>
        <v>213</v>
      </c>
      <c r="C735"/>
      <c r="D735" s="1">
        <v>2</v>
      </c>
      <c r="E735" t="e">
        <f>VLOOKUP($H735,$I$8:O1742,2,FALSE)</f>
        <v>#N/A</v>
      </c>
      <c r="F735" s="1" t="e">
        <f>VLOOKUP($H735,$I$8:P1642,3,FALSE)</f>
        <v>#N/A</v>
      </c>
      <c r="G735" t="e">
        <f>VLOOKUP($H735,$I$8:Q1642,4,FALSE)</f>
        <v>#N/A</v>
      </c>
      <c r="H735" s="2"/>
      <c r="I735" s="17">
        <v>1023</v>
      </c>
      <c r="J735" s="18" t="s">
        <v>2149</v>
      </c>
      <c r="K735" s="18" t="s">
        <v>2150</v>
      </c>
      <c r="L735" s="17">
        <v>3643079</v>
      </c>
      <c r="M735" s="18" t="s">
        <v>145</v>
      </c>
      <c r="N735" s="18" t="s">
        <v>476</v>
      </c>
      <c r="O735" s="18" t="s">
        <v>314</v>
      </c>
      <c r="P735" t="e">
        <f t="shared" si="11"/>
        <v>#N/A</v>
      </c>
    </row>
    <row r="736" spans="1:16" ht="15.75" x14ac:dyDescent="0.25">
      <c r="B736" s="7">
        <f>B734</f>
        <v>213</v>
      </c>
      <c r="C736"/>
      <c r="D736" s="1">
        <v>3</v>
      </c>
      <c r="E736" t="e">
        <f>VLOOKUP($H736,$I$8:O1743,2,FALSE)</f>
        <v>#N/A</v>
      </c>
      <c r="F736" s="1" t="e">
        <f>VLOOKUP($H736,$I$8:P1643,3,FALSE)</f>
        <v>#N/A</v>
      </c>
      <c r="G736" t="e">
        <f>VLOOKUP($H736,$I$8:Q1643,4,FALSE)</f>
        <v>#N/A</v>
      </c>
      <c r="H736" s="2"/>
      <c r="I736" s="17">
        <v>1026</v>
      </c>
      <c r="J736" s="18" t="s">
        <v>2151</v>
      </c>
      <c r="K736" s="18" t="s">
        <v>2152</v>
      </c>
      <c r="L736" s="17">
        <v>3992633</v>
      </c>
      <c r="M736" s="18" t="s">
        <v>145</v>
      </c>
      <c r="N736" s="18" t="s">
        <v>476</v>
      </c>
      <c r="O736" s="18" t="s">
        <v>2153</v>
      </c>
      <c r="P736" t="e">
        <f t="shared" si="11"/>
        <v>#N/A</v>
      </c>
    </row>
    <row r="737" spans="1:16" ht="15.75" x14ac:dyDescent="0.25">
      <c r="B737" s="7">
        <f>+B734</f>
        <v>213</v>
      </c>
      <c r="C737"/>
      <c r="D737" s="1">
        <v>4</v>
      </c>
      <c r="E737" t="e">
        <f>VLOOKUP($H737,$I$8:O1744,2,FALSE)</f>
        <v>#N/A</v>
      </c>
      <c r="F737" s="1" t="e">
        <f>VLOOKUP($H737,$I$8:P1644,3,FALSE)</f>
        <v>#N/A</v>
      </c>
      <c r="G737" t="e">
        <f>VLOOKUP($H737,$I$8:Q1644,4,FALSE)</f>
        <v>#N/A</v>
      </c>
      <c r="H737" s="2"/>
      <c r="I737" s="17">
        <v>1028</v>
      </c>
      <c r="J737" s="18" t="s">
        <v>2154</v>
      </c>
      <c r="K737" s="18" t="s">
        <v>2155</v>
      </c>
      <c r="L737" s="17">
        <v>3653334</v>
      </c>
      <c r="M737" s="18" t="s">
        <v>145</v>
      </c>
      <c r="N737" s="18" t="s">
        <v>476</v>
      </c>
      <c r="O737" s="18" t="s">
        <v>2156</v>
      </c>
      <c r="P737" t="e">
        <f t="shared" si="11"/>
        <v>#N/A</v>
      </c>
    </row>
    <row r="738" spans="1:16" x14ac:dyDescent="0.25">
      <c r="B738" s="1"/>
      <c r="D738" s="1"/>
      <c r="E738" s="1"/>
      <c r="G738" s="1"/>
      <c r="I738" s="17">
        <v>1036</v>
      </c>
      <c r="J738" s="18" t="s">
        <v>2157</v>
      </c>
      <c r="K738" s="18" t="s">
        <v>87</v>
      </c>
      <c r="L738" s="17">
        <v>4032538</v>
      </c>
      <c r="M738" s="18" t="s">
        <v>145</v>
      </c>
      <c r="N738" s="18" t="s">
        <v>476</v>
      </c>
      <c r="O738" s="18" t="s">
        <v>1597</v>
      </c>
      <c r="P738" t="e">
        <f t="shared" si="11"/>
        <v>#N/A</v>
      </c>
    </row>
    <row r="739" spans="1:16" ht="15.75" x14ac:dyDescent="0.25">
      <c r="A739" t="str">
        <f>VLOOKUP($B739,$Q$8:MS1712,2,FALSE)</f>
        <v>Oslo Skikrets  lag 13</v>
      </c>
      <c r="B739" s="7">
        <f>Q154</f>
        <v>217</v>
      </c>
      <c r="C739" t="str">
        <f>VLOOKUP($B739,$Q$8:MU1712,4,FALSE)</f>
        <v>J 16 år</v>
      </c>
      <c r="D739" s="1">
        <v>1</v>
      </c>
      <c r="E739" t="e">
        <f>VLOOKUP($H739,$I$8:O1746,2,FALSE)</f>
        <v>#N/A</v>
      </c>
      <c r="F739" s="1" t="e">
        <f>VLOOKUP($H739,$I$8:P1646,3,FALSE)</f>
        <v>#N/A</v>
      </c>
      <c r="G739" t="e">
        <f>VLOOKUP($H739,$I$8:Q1646,4,FALSE)</f>
        <v>#N/A</v>
      </c>
      <c r="H739" s="2"/>
      <c r="I739" s="17">
        <v>1039</v>
      </c>
      <c r="J739" s="18" t="s">
        <v>2158</v>
      </c>
      <c r="K739" s="18" t="s">
        <v>144</v>
      </c>
      <c r="L739" s="17">
        <v>3802212</v>
      </c>
      <c r="M739" s="18" t="s">
        <v>145</v>
      </c>
      <c r="N739" s="18" t="s">
        <v>476</v>
      </c>
      <c r="O739" s="18" t="s">
        <v>2159</v>
      </c>
      <c r="P739" t="e">
        <f t="shared" si="11"/>
        <v>#N/A</v>
      </c>
    </row>
    <row r="740" spans="1:16" ht="15.75" x14ac:dyDescent="0.25">
      <c r="A740">
        <f>VLOOKUP($B739,$Q$8:MS1713,3,FALSE)</f>
        <v>13</v>
      </c>
      <c r="B740" s="7">
        <f>B739</f>
        <v>217</v>
      </c>
      <c r="C740"/>
      <c r="D740" s="1">
        <v>2</v>
      </c>
      <c r="E740" t="e">
        <f>VLOOKUP($H740,$I$8:O1747,2,FALSE)</f>
        <v>#N/A</v>
      </c>
      <c r="F740" s="1" t="e">
        <f>VLOOKUP($H740,$I$8:P1647,3,FALSE)</f>
        <v>#N/A</v>
      </c>
      <c r="G740" t="e">
        <f>VLOOKUP($H740,$I$8:Q1647,4,FALSE)</f>
        <v>#N/A</v>
      </c>
      <c r="H740" s="2"/>
      <c r="I740" s="17">
        <v>1040</v>
      </c>
      <c r="J740" s="18" t="s">
        <v>2160</v>
      </c>
      <c r="K740" s="18" t="s">
        <v>2161</v>
      </c>
      <c r="L740" s="17">
        <v>3730025</v>
      </c>
      <c r="M740" s="18" t="s">
        <v>145</v>
      </c>
      <c r="N740" s="18" t="s">
        <v>476</v>
      </c>
      <c r="O740" s="18" t="s">
        <v>223</v>
      </c>
      <c r="P740" t="e">
        <f t="shared" si="11"/>
        <v>#N/A</v>
      </c>
    </row>
    <row r="741" spans="1:16" ht="15.75" x14ac:dyDescent="0.25">
      <c r="B741" s="7">
        <f>B739</f>
        <v>217</v>
      </c>
      <c r="C741"/>
      <c r="D741" s="1">
        <v>3</v>
      </c>
      <c r="E741" t="e">
        <f>VLOOKUP($H741,$I$8:O1748,2,FALSE)</f>
        <v>#N/A</v>
      </c>
      <c r="F741" s="1" t="e">
        <f>VLOOKUP($H741,$I$8:P1648,3,FALSE)</f>
        <v>#N/A</v>
      </c>
      <c r="G741" t="e">
        <f>VLOOKUP($H741,$I$8:Q1648,4,FALSE)</f>
        <v>#N/A</v>
      </c>
      <c r="H741" s="2"/>
      <c r="I741" s="17">
        <v>1045</v>
      </c>
      <c r="J741" s="18" t="s">
        <v>2162</v>
      </c>
      <c r="K741" s="18" t="s">
        <v>2163</v>
      </c>
      <c r="L741" s="17">
        <v>3655982</v>
      </c>
      <c r="M741" s="18" t="s">
        <v>145</v>
      </c>
      <c r="N741" s="18" t="s">
        <v>476</v>
      </c>
      <c r="O741" s="18" t="s">
        <v>2164</v>
      </c>
      <c r="P741" t="e">
        <f t="shared" si="11"/>
        <v>#N/A</v>
      </c>
    </row>
    <row r="742" spans="1:16" ht="15.75" x14ac:dyDescent="0.25">
      <c r="B742" s="7">
        <f>+B739</f>
        <v>217</v>
      </c>
      <c r="C742"/>
      <c r="D742" s="1">
        <v>4</v>
      </c>
      <c r="E742" t="e">
        <f>VLOOKUP($H742,$I$8:O1749,2,FALSE)</f>
        <v>#N/A</v>
      </c>
      <c r="F742" s="1" t="e">
        <f>VLOOKUP($H742,$I$8:P1649,3,FALSE)</f>
        <v>#N/A</v>
      </c>
      <c r="G742" t="e">
        <f>VLOOKUP($H742,$I$8:Q1649,4,FALSE)</f>
        <v>#N/A</v>
      </c>
      <c r="H742" s="2"/>
      <c r="I742" s="17">
        <v>1047</v>
      </c>
      <c r="J742" s="18" t="s">
        <v>2165</v>
      </c>
      <c r="K742" s="18" t="s">
        <v>65</v>
      </c>
      <c r="L742" s="17">
        <v>3983780</v>
      </c>
      <c r="M742" s="18" t="s">
        <v>145</v>
      </c>
      <c r="N742" s="18" t="s">
        <v>476</v>
      </c>
      <c r="O742" s="18" t="s">
        <v>2166</v>
      </c>
      <c r="P742" t="e">
        <f t="shared" si="11"/>
        <v>#N/A</v>
      </c>
    </row>
    <row r="743" spans="1:16" x14ac:dyDescent="0.25">
      <c r="B743" s="1"/>
      <c r="D743" s="1"/>
      <c r="E743" s="1"/>
      <c r="G743" s="1"/>
      <c r="I743" s="17">
        <v>1048</v>
      </c>
      <c r="J743" s="18" t="s">
        <v>2167</v>
      </c>
      <c r="K743" s="18" t="s">
        <v>2168</v>
      </c>
      <c r="L743" s="17">
        <v>5666</v>
      </c>
      <c r="M743" s="18" t="s">
        <v>145</v>
      </c>
      <c r="N743" s="18" t="s">
        <v>476</v>
      </c>
      <c r="O743" s="18" t="s">
        <v>2169</v>
      </c>
      <c r="P743" t="e">
        <f t="shared" si="11"/>
        <v>#N/A</v>
      </c>
    </row>
    <row r="744" spans="1:16" ht="15.75" x14ac:dyDescent="0.25">
      <c r="A744" t="str">
        <f>VLOOKUP($B744,$Q$8:MS1717,2,FALSE)</f>
        <v>Oslo Skikrets  lag 14</v>
      </c>
      <c r="B744" s="7">
        <f>Q155</f>
        <v>228</v>
      </c>
      <c r="C744" t="str">
        <f>VLOOKUP($B744,$Q$8:MU1717,4,FALSE)</f>
        <v>J 16 år</v>
      </c>
      <c r="D744" s="1">
        <v>1</v>
      </c>
      <c r="E744" t="e">
        <f>VLOOKUP($H744,$I$8:O1751,2,FALSE)</f>
        <v>#N/A</v>
      </c>
      <c r="F744" s="1" t="e">
        <f>VLOOKUP($H744,$I$8:P1651,3,FALSE)</f>
        <v>#N/A</v>
      </c>
      <c r="G744" t="e">
        <f>VLOOKUP($H744,$I$8:Q1651,4,FALSE)</f>
        <v>#N/A</v>
      </c>
      <c r="H744" s="2"/>
      <c r="I744" s="17">
        <v>1056</v>
      </c>
      <c r="J744" s="18" t="s">
        <v>2170</v>
      </c>
      <c r="K744" s="18" t="s">
        <v>163</v>
      </c>
      <c r="L744" s="17">
        <v>4013132</v>
      </c>
      <c r="M744" s="18" t="s">
        <v>145</v>
      </c>
      <c r="N744" s="18" t="s">
        <v>476</v>
      </c>
      <c r="O744" s="18" t="s">
        <v>2171</v>
      </c>
      <c r="P744" t="e">
        <f t="shared" si="11"/>
        <v>#N/A</v>
      </c>
    </row>
    <row r="745" spans="1:16" ht="15.75" x14ac:dyDescent="0.25">
      <c r="A745">
        <f>VLOOKUP($B744,$Q$8:MS1718,3,FALSE)</f>
        <v>14</v>
      </c>
      <c r="B745" s="7">
        <f>B744</f>
        <v>228</v>
      </c>
      <c r="C745"/>
      <c r="D745" s="1">
        <v>2</v>
      </c>
      <c r="E745" t="e">
        <f>VLOOKUP($H745,$I$8:O1752,2,FALSE)</f>
        <v>#N/A</v>
      </c>
      <c r="F745" s="1" t="e">
        <f>VLOOKUP($H745,$I$8:P1652,3,FALSE)</f>
        <v>#N/A</v>
      </c>
      <c r="G745" t="e">
        <f>VLOOKUP($H745,$I$8:Q1652,4,FALSE)</f>
        <v>#N/A</v>
      </c>
      <c r="H745" s="2"/>
      <c r="I745" s="17">
        <v>1060</v>
      </c>
      <c r="J745" s="18" t="s">
        <v>2172</v>
      </c>
      <c r="K745" s="18" t="s">
        <v>2173</v>
      </c>
      <c r="L745" s="17">
        <v>3670254</v>
      </c>
      <c r="M745" s="18" t="s">
        <v>145</v>
      </c>
      <c r="N745" s="18" t="s">
        <v>476</v>
      </c>
      <c r="O745" s="18" t="s">
        <v>2174</v>
      </c>
      <c r="P745" t="e">
        <f t="shared" si="11"/>
        <v>#N/A</v>
      </c>
    </row>
    <row r="746" spans="1:16" ht="15.75" x14ac:dyDescent="0.25">
      <c r="B746" s="7">
        <f>B744</f>
        <v>228</v>
      </c>
      <c r="C746"/>
      <c r="D746" s="1">
        <v>3</v>
      </c>
      <c r="E746" t="e">
        <f>VLOOKUP($H746,$I$8:O1753,2,FALSE)</f>
        <v>#N/A</v>
      </c>
      <c r="F746" s="1" t="e">
        <f>VLOOKUP($H746,$I$8:P1653,3,FALSE)</f>
        <v>#N/A</v>
      </c>
      <c r="G746" t="e">
        <f>VLOOKUP($H746,$I$8:Q1653,4,FALSE)</f>
        <v>#N/A</v>
      </c>
      <c r="H746" s="2"/>
      <c r="I746" s="17">
        <v>1066</v>
      </c>
      <c r="J746" s="18" t="s">
        <v>836</v>
      </c>
      <c r="K746" s="18" t="s">
        <v>17</v>
      </c>
      <c r="L746" s="17">
        <v>3669603</v>
      </c>
      <c r="M746" s="18" t="s">
        <v>145</v>
      </c>
      <c r="N746" s="18" t="s">
        <v>476</v>
      </c>
      <c r="O746" s="18" t="s">
        <v>2175</v>
      </c>
      <c r="P746" t="e">
        <f t="shared" si="11"/>
        <v>#N/A</v>
      </c>
    </row>
    <row r="747" spans="1:16" ht="15.75" x14ac:dyDescent="0.25">
      <c r="B747" s="7">
        <f>+B744</f>
        <v>228</v>
      </c>
      <c r="C747"/>
      <c r="D747" s="1">
        <v>4</v>
      </c>
      <c r="E747" t="e">
        <f>VLOOKUP($H747,$I$8:O1754,2,FALSE)</f>
        <v>#N/A</v>
      </c>
      <c r="F747" s="1" t="e">
        <f>VLOOKUP($H747,$I$8:P1654,3,FALSE)</f>
        <v>#N/A</v>
      </c>
      <c r="G747" t="e">
        <f>VLOOKUP($H747,$I$8:Q1654,4,FALSE)</f>
        <v>#N/A</v>
      </c>
      <c r="H747" s="2"/>
      <c r="I747" s="17">
        <v>1069</v>
      </c>
      <c r="J747" s="18" t="s">
        <v>2176</v>
      </c>
      <c r="K747" s="18" t="s">
        <v>147</v>
      </c>
      <c r="L747" s="17">
        <v>3651130</v>
      </c>
      <c r="M747" s="18" t="s">
        <v>145</v>
      </c>
      <c r="N747" s="18" t="s">
        <v>476</v>
      </c>
      <c r="O747" s="18" t="s">
        <v>289</v>
      </c>
      <c r="P747" t="e">
        <f t="shared" si="11"/>
        <v>#N/A</v>
      </c>
    </row>
    <row r="748" spans="1:16" x14ac:dyDescent="0.25">
      <c r="B748" s="1"/>
      <c r="D748" s="1"/>
      <c r="E748" s="1"/>
      <c r="G748" s="1"/>
      <c r="I748" s="17">
        <v>1071</v>
      </c>
      <c r="J748" s="18" t="s">
        <v>2177</v>
      </c>
      <c r="K748" s="18" t="s">
        <v>2178</v>
      </c>
      <c r="L748" s="17">
        <v>3657434</v>
      </c>
      <c r="M748" s="18" t="s">
        <v>145</v>
      </c>
      <c r="N748" s="18" t="s">
        <v>476</v>
      </c>
      <c r="O748" s="18" t="s">
        <v>293</v>
      </c>
      <c r="P748" t="e">
        <f t="shared" si="11"/>
        <v>#N/A</v>
      </c>
    </row>
    <row r="749" spans="1:16" ht="15.75" x14ac:dyDescent="0.25">
      <c r="A749" t="str">
        <f>VLOOKUP($B749,$Q$8:MS1722,2,FALSE)</f>
        <v>Oslo Skikrets  lag 15</v>
      </c>
      <c r="B749" s="7">
        <f>Q156</f>
        <v>235</v>
      </c>
      <c r="C749" t="str">
        <f>VLOOKUP($B749,$Q$8:MU1722,4,FALSE)</f>
        <v>J 16 år</v>
      </c>
      <c r="D749" s="1">
        <v>1</v>
      </c>
      <c r="E749" t="e">
        <f>VLOOKUP($H749,$I$8:O1756,2,FALSE)</f>
        <v>#N/A</v>
      </c>
      <c r="F749" s="1" t="e">
        <f>VLOOKUP($H749,$I$8:P1656,3,FALSE)</f>
        <v>#N/A</v>
      </c>
      <c r="G749" t="e">
        <f>VLOOKUP($H749,$I$8:Q1656,4,FALSE)</f>
        <v>#N/A</v>
      </c>
      <c r="H749" s="2"/>
      <c r="I749" s="17">
        <v>1079</v>
      </c>
      <c r="J749" s="18" t="s">
        <v>1903</v>
      </c>
      <c r="K749" s="18" t="s">
        <v>1997</v>
      </c>
      <c r="L749" s="17">
        <v>3801271</v>
      </c>
      <c r="M749" s="18" t="s">
        <v>145</v>
      </c>
      <c r="N749" s="18" t="s">
        <v>476</v>
      </c>
      <c r="O749" s="18" t="s">
        <v>1030</v>
      </c>
      <c r="P749" t="e">
        <f t="shared" si="11"/>
        <v>#N/A</v>
      </c>
    </row>
    <row r="750" spans="1:16" ht="15.75" x14ac:dyDescent="0.25">
      <c r="A750">
        <f>VLOOKUP($B749,$Q$8:MS1723,3,FALSE)</f>
        <v>15</v>
      </c>
      <c r="B750" s="7">
        <f>B749</f>
        <v>235</v>
      </c>
      <c r="C750"/>
      <c r="D750" s="1">
        <v>2</v>
      </c>
      <c r="E750" t="e">
        <f>VLOOKUP($H750,$I$8:O1757,2,FALSE)</f>
        <v>#N/A</v>
      </c>
      <c r="F750" s="1" t="e">
        <f>VLOOKUP($H750,$I$8:P1657,3,FALSE)</f>
        <v>#N/A</v>
      </c>
      <c r="G750" t="e">
        <f>VLOOKUP($H750,$I$8:Q1657,4,FALSE)</f>
        <v>#N/A</v>
      </c>
      <c r="H750" s="2"/>
      <c r="I750" s="17">
        <v>1092</v>
      </c>
      <c r="J750" s="18" t="s">
        <v>2179</v>
      </c>
      <c r="K750" s="18" t="s">
        <v>2180</v>
      </c>
      <c r="L750" s="17">
        <v>3647435</v>
      </c>
      <c r="M750" s="18" t="s">
        <v>145</v>
      </c>
      <c r="N750" s="18" t="s">
        <v>476</v>
      </c>
      <c r="O750" s="18" t="s">
        <v>2181</v>
      </c>
      <c r="P750" t="e">
        <f t="shared" si="11"/>
        <v>#N/A</v>
      </c>
    </row>
    <row r="751" spans="1:16" ht="15.75" x14ac:dyDescent="0.25">
      <c r="B751" s="7">
        <f>B749</f>
        <v>235</v>
      </c>
      <c r="C751"/>
      <c r="D751" s="1">
        <v>3</v>
      </c>
      <c r="E751" t="e">
        <f>VLOOKUP($H751,$I$8:O1758,2,FALSE)</f>
        <v>#N/A</v>
      </c>
      <c r="F751" s="1" t="e">
        <f>VLOOKUP($H751,$I$8:P1658,3,FALSE)</f>
        <v>#N/A</v>
      </c>
      <c r="G751" t="e">
        <f>VLOOKUP($H751,$I$8:Q1658,4,FALSE)</f>
        <v>#N/A</v>
      </c>
      <c r="H751" s="2"/>
      <c r="I751" s="17">
        <v>1093</v>
      </c>
      <c r="J751" s="18" t="s">
        <v>2182</v>
      </c>
      <c r="K751" s="18" t="s">
        <v>2183</v>
      </c>
      <c r="L751" s="17">
        <v>4020681</v>
      </c>
      <c r="M751" s="18" t="s">
        <v>145</v>
      </c>
      <c r="N751" s="18" t="s">
        <v>476</v>
      </c>
      <c r="O751" s="18" t="s">
        <v>2184</v>
      </c>
      <c r="P751" t="e">
        <f t="shared" si="11"/>
        <v>#N/A</v>
      </c>
    </row>
    <row r="752" spans="1:16" ht="15.75" x14ac:dyDescent="0.25">
      <c r="B752" s="7">
        <f>+B749</f>
        <v>235</v>
      </c>
      <c r="C752"/>
      <c r="D752" s="1">
        <v>4</v>
      </c>
      <c r="E752" t="e">
        <f>VLOOKUP($H752,$I$8:O1759,2,FALSE)</f>
        <v>#N/A</v>
      </c>
      <c r="F752" s="1" t="e">
        <f>VLOOKUP($H752,$I$8:P1659,3,FALSE)</f>
        <v>#N/A</v>
      </c>
      <c r="G752" t="e">
        <f>VLOOKUP($H752,$I$8:Q1659,4,FALSE)</f>
        <v>#N/A</v>
      </c>
      <c r="H752" s="2"/>
      <c r="I752" s="17">
        <v>1103</v>
      </c>
      <c r="J752" s="18" t="s">
        <v>2151</v>
      </c>
      <c r="K752" s="18" t="s">
        <v>2185</v>
      </c>
      <c r="L752" s="17">
        <v>3631074</v>
      </c>
      <c r="M752" s="18" t="s">
        <v>145</v>
      </c>
      <c r="N752" s="18" t="s">
        <v>476</v>
      </c>
      <c r="O752" s="18" t="s">
        <v>305</v>
      </c>
      <c r="P752" t="e">
        <f t="shared" si="11"/>
        <v>#N/A</v>
      </c>
    </row>
    <row r="753" spans="1:16" x14ac:dyDescent="0.25">
      <c r="B753" s="1"/>
      <c r="D753" s="1"/>
      <c r="E753" s="1"/>
      <c r="G753" s="1"/>
      <c r="I753" s="17">
        <v>1116</v>
      </c>
      <c r="J753" s="18" t="s">
        <v>2186</v>
      </c>
      <c r="K753" s="18" t="s">
        <v>2187</v>
      </c>
      <c r="L753" s="17">
        <v>4020608</v>
      </c>
      <c r="M753" s="18" t="s">
        <v>145</v>
      </c>
      <c r="N753" s="18" t="s">
        <v>476</v>
      </c>
      <c r="O753" s="18" t="s">
        <v>2188</v>
      </c>
      <c r="P753" t="e">
        <f t="shared" si="11"/>
        <v>#N/A</v>
      </c>
    </row>
    <row r="754" spans="1:16" ht="15.75" x14ac:dyDescent="0.25">
      <c r="A754" t="str">
        <f>VLOOKUP($B754,$Q$8:MS1727,2,FALSE)</f>
        <v>Oslo Skikrets  lag 16</v>
      </c>
      <c r="B754" s="7">
        <f>Q157</f>
        <v>238</v>
      </c>
      <c r="C754" t="str">
        <f>VLOOKUP($B754,$Q$8:MU1727,4,FALSE)</f>
        <v>J 16 år</v>
      </c>
      <c r="D754" s="1">
        <v>1</v>
      </c>
      <c r="E754" t="e">
        <f>VLOOKUP($H754,$I$8:O1761,2,FALSE)</f>
        <v>#N/A</v>
      </c>
      <c r="F754" s="1" t="e">
        <f>VLOOKUP($H754,$I$8:P1661,3,FALSE)</f>
        <v>#N/A</v>
      </c>
      <c r="G754" t="e">
        <f>VLOOKUP($H754,$I$8:Q1661,4,FALSE)</f>
        <v>#N/A</v>
      </c>
      <c r="H754" s="2"/>
      <c r="I754" s="17">
        <v>1118</v>
      </c>
      <c r="J754" s="18" t="s">
        <v>2189</v>
      </c>
      <c r="K754" s="18" t="s">
        <v>2045</v>
      </c>
      <c r="L754" s="17">
        <v>3669462</v>
      </c>
      <c r="M754" s="18" t="s">
        <v>145</v>
      </c>
      <c r="N754" s="18" t="s">
        <v>476</v>
      </c>
      <c r="O754" s="18" t="s">
        <v>2190</v>
      </c>
      <c r="P754" t="e">
        <f t="shared" si="11"/>
        <v>#N/A</v>
      </c>
    </row>
    <row r="755" spans="1:16" ht="15.75" x14ac:dyDescent="0.25">
      <c r="A755">
        <f>VLOOKUP($B754,$Q$8:MS1728,3,FALSE)</f>
        <v>16</v>
      </c>
      <c r="B755" s="7">
        <f>B754</f>
        <v>238</v>
      </c>
      <c r="C755"/>
      <c r="D755" s="1">
        <v>2</v>
      </c>
      <c r="E755" t="e">
        <f>VLOOKUP($H755,$I$8:O1762,2,FALSE)</f>
        <v>#N/A</v>
      </c>
      <c r="F755" s="1" t="e">
        <f>VLOOKUP($H755,$I$8:P1662,3,FALSE)</f>
        <v>#N/A</v>
      </c>
      <c r="G755" t="e">
        <f>VLOOKUP($H755,$I$8:Q1662,4,FALSE)</f>
        <v>#N/A</v>
      </c>
      <c r="H755" s="2"/>
      <c r="I755" s="17">
        <v>1121</v>
      </c>
      <c r="J755" s="18" t="s">
        <v>2191</v>
      </c>
      <c r="K755" s="18" t="s">
        <v>63</v>
      </c>
      <c r="L755" s="17">
        <v>4028957</v>
      </c>
      <c r="M755" s="18" t="s">
        <v>145</v>
      </c>
      <c r="N755" s="18" t="s">
        <v>476</v>
      </c>
      <c r="O755" s="18" t="s">
        <v>2192</v>
      </c>
      <c r="P755" t="e">
        <f t="shared" si="11"/>
        <v>#N/A</v>
      </c>
    </row>
    <row r="756" spans="1:16" ht="15.75" x14ac:dyDescent="0.25">
      <c r="B756" s="7">
        <f>B754</f>
        <v>238</v>
      </c>
      <c r="C756"/>
      <c r="D756" s="1">
        <v>3</v>
      </c>
      <c r="E756" t="e">
        <f>VLOOKUP($H756,$I$8:O1763,2,FALSE)</f>
        <v>#N/A</v>
      </c>
      <c r="F756" s="1" t="e">
        <f>VLOOKUP($H756,$I$8:P1663,3,FALSE)</f>
        <v>#N/A</v>
      </c>
      <c r="G756" t="e">
        <f>VLOOKUP($H756,$I$8:Q1663,4,FALSE)</f>
        <v>#N/A</v>
      </c>
      <c r="H756" s="2"/>
      <c r="I756" s="17">
        <v>1124</v>
      </c>
      <c r="J756" s="18" t="s">
        <v>2193</v>
      </c>
      <c r="K756" s="18" t="s">
        <v>2194</v>
      </c>
      <c r="L756" s="17">
        <v>3644432</v>
      </c>
      <c r="M756" s="18" t="s">
        <v>145</v>
      </c>
      <c r="N756" s="18" t="s">
        <v>476</v>
      </c>
      <c r="O756" s="18" t="s">
        <v>2195</v>
      </c>
      <c r="P756" t="e">
        <f t="shared" si="11"/>
        <v>#N/A</v>
      </c>
    </row>
    <row r="757" spans="1:16" ht="15.75" x14ac:dyDescent="0.25">
      <c r="B757" s="7">
        <f>+B754</f>
        <v>238</v>
      </c>
      <c r="C757"/>
      <c r="D757" s="1">
        <v>4</v>
      </c>
      <c r="E757" t="e">
        <f>VLOOKUP($H757,$I$8:O1764,2,FALSE)</f>
        <v>#N/A</v>
      </c>
      <c r="F757" s="1" t="e">
        <f>VLOOKUP($H757,$I$8:P1664,3,FALSE)</f>
        <v>#N/A</v>
      </c>
      <c r="G757" t="e">
        <f>VLOOKUP($H757,$I$8:Q1664,4,FALSE)</f>
        <v>#N/A</v>
      </c>
      <c r="H757" s="2"/>
      <c r="I757" s="17">
        <v>1126</v>
      </c>
      <c r="J757" s="18" t="s">
        <v>2196</v>
      </c>
      <c r="K757" s="18" t="s">
        <v>2197</v>
      </c>
      <c r="L757" s="17">
        <v>3673423</v>
      </c>
      <c r="M757" s="18" t="s">
        <v>145</v>
      </c>
      <c r="N757" s="18" t="s">
        <v>476</v>
      </c>
      <c r="O757" s="18" t="s">
        <v>2198</v>
      </c>
      <c r="P757" t="e">
        <f t="shared" si="11"/>
        <v>#N/A</v>
      </c>
    </row>
    <row r="758" spans="1:16" x14ac:dyDescent="0.25">
      <c r="B758" s="1"/>
      <c r="D758" s="1"/>
      <c r="E758" s="1"/>
      <c r="G758" s="1"/>
      <c r="I758" s="17">
        <v>1131</v>
      </c>
      <c r="J758" s="18" t="s">
        <v>2199</v>
      </c>
      <c r="K758" s="18" t="s">
        <v>150</v>
      </c>
      <c r="L758" s="17">
        <v>3632650</v>
      </c>
      <c r="M758" s="18" t="s">
        <v>145</v>
      </c>
      <c r="N758" s="18" t="s">
        <v>476</v>
      </c>
      <c r="O758" s="18" t="s">
        <v>2200</v>
      </c>
      <c r="P758" t="e">
        <f t="shared" si="11"/>
        <v>#N/A</v>
      </c>
    </row>
    <row r="759" spans="1:16" ht="15.75" x14ac:dyDescent="0.25">
      <c r="A759" t="str">
        <f>VLOOKUP($B759,$Q$8:MS1732,2,FALSE)</f>
        <v>Oslo Skikrets  lag 17</v>
      </c>
      <c r="B759" s="7">
        <f>Q158</f>
        <v>243</v>
      </c>
      <c r="C759" t="str">
        <f>VLOOKUP($B759,$Q$8:MU1732,4,FALSE)</f>
        <v>J 16 år</v>
      </c>
      <c r="D759" s="1">
        <v>1</v>
      </c>
      <c r="E759" t="e">
        <f>VLOOKUP($H759,$I$8:O1766,2,FALSE)</f>
        <v>#N/A</v>
      </c>
      <c r="F759" s="1" t="e">
        <f>VLOOKUP($H759,$I$8:P1666,3,FALSE)</f>
        <v>#N/A</v>
      </c>
      <c r="G759" t="e">
        <f>VLOOKUP($H759,$I$8:Q1666,4,FALSE)</f>
        <v>#N/A</v>
      </c>
      <c r="H759" s="2"/>
      <c r="I759" s="17">
        <v>1145</v>
      </c>
      <c r="J759" s="18" t="s">
        <v>2201</v>
      </c>
      <c r="K759" s="18" t="s">
        <v>2202</v>
      </c>
      <c r="L759" s="17">
        <v>3660453</v>
      </c>
      <c r="M759" s="18" t="s">
        <v>145</v>
      </c>
      <c r="N759" s="18" t="s">
        <v>476</v>
      </c>
      <c r="O759" s="18" t="s">
        <v>239</v>
      </c>
      <c r="P759" t="e">
        <f t="shared" si="11"/>
        <v>#N/A</v>
      </c>
    </row>
    <row r="760" spans="1:16" ht="15.75" x14ac:dyDescent="0.25">
      <c r="A760">
        <f>VLOOKUP($B759,$Q$8:MS1733,3,FALSE)</f>
        <v>17</v>
      </c>
      <c r="B760" s="7">
        <f>B759</f>
        <v>243</v>
      </c>
      <c r="C760"/>
      <c r="D760" s="1">
        <v>2</v>
      </c>
      <c r="E760" t="e">
        <f>VLOOKUP($H760,$I$8:O1767,2,FALSE)</f>
        <v>#N/A</v>
      </c>
      <c r="F760" s="1" t="e">
        <f>VLOOKUP($H760,$I$8:P1667,3,FALSE)</f>
        <v>#N/A</v>
      </c>
      <c r="G760" t="e">
        <f>VLOOKUP($H760,$I$8:Q1667,4,FALSE)</f>
        <v>#N/A</v>
      </c>
      <c r="H760" s="2"/>
      <c r="I760" s="17">
        <v>1152</v>
      </c>
      <c r="J760" s="18" t="s">
        <v>2203</v>
      </c>
      <c r="K760" s="18" t="s">
        <v>2204</v>
      </c>
      <c r="L760" s="17">
        <v>4003638</v>
      </c>
      <c r="M760" s="18" t="s">
        <v>145</v>
      </c>
      <c r="N760" s="18" t="s">
        <v>476</v>
      </c>
      <c r="O760" s="18" t="s">
        <v>2205</v>
      </c>
      <c r="P760" t="e">
        <f t="shared" si="11"/>
        <v>#N/A</v>
      </c>
    </row>
    <row r="761" spans="1:16" ht="15.75" x14ac:dyDescent="0.25">
      <c r="B761" s="7">
        <f>B759</f>
        <v>243</v>
      </c>
      <c r="C761"/>
      <c r="D761" s="1">
        <v>3</v>
      </c>
      <c r="E761" t="e">
        <f>VLOOKUP($H761,$I$8:O1768,2,FALSE)</f>
        <v>#N/A</v>
      </c>
      <c r="F761" s="1" t="e">
        <f>VLOOKUP($H761,$I$8:P1668,3,FALSE)</f>
        <v>#N/A</v>
      </c>
      <c r="G761" t="e">
        <f>VLOOKUP($H761,$I$8:Q1668,4,FALSE)</f>
        <v>#N/A</v>
      </c>
      <c r="H761" s="2"/>
      <c r="I761" s="17">
        <v>1153</v>
      </c>
      <c r="J761" s="18" t="s">
        <v>2206</v>
      </c>
      <c r="K761" s="18" t="s">
        <v>2207</v>
      </c>
      <c r="L761" s="17">
        <v>3647567</v>
      </c>
      <c r="M761" s="18" t="s">
        <v>145</v>
      </c>
      <c r="N761" s="18" t="s">
        <v>476</v>
      </c>
      <c r="O761" s="18" t="s">
        <v>2208</v>
      </c>
      <c r="P761" t="e">
        <f t="shared" si="11"/>
        <v>#N/A</v>
      </c>
    </row>
    <row r="762" spans="1:16" ht="15.75" x14ac:dyDescent="0.25">
      <c r="B762" s="7">
        <f>+B759</f>
        <v>243</v>
      </c>
      <c r="C762"/>
      <c r="D762" s="1">
        <v>4</v>
      </c>
      <c r="E762" t="e">
        <f>VLOOKUP($H762,$I$8:O1769,2,FALSE)</f>
        <v>#N/A</v>
      </c>
      <c r="F762" s="1" t="e">
        <f>VLOOKUP($H762,$I$8:P1669,3,FALSE)</f>
        <v>#N/A</v>
      </c>
      <c r="G762" t="e">
        <f>VLOOKUP($H762,$I$8:Q1669,4,FALSE)</f>
        <v>#N/A</v>
      </c>
      <c r="H762" s="2"/>
      <c r="I762" s="17">
        <v>1157</v>
      </c>
      <c r="J762" s="18" t="s">
        <v>2209</v>
      </c>
      <c r="K762" s="18" t="s">
        <v>79</v>
      </c>
      <c r="L762" s="17">
        <v>3725736</v>
      </c>
      <c r="M762" s="18" t="s">
        <v>145</v>
      </c>
      <c r="N762" s="18" t="s">
        <v>476</v>
      </c>
      <c r="O762" s="18" t="s">
        <v>2210</v>
      </c>
      <c r="P762" t="e">
        <f t="shared" si="11"/>
        <v>#N/A</v>
      </c>
    </row>
    <row r="763" spans="1:16" x14ac:dyDescent="0.25">
      <c r="B763" s="1"/>
      <c r="D763" s="1"/>
      <c r="E763" s="1"/>
      <c r="G763" s="1"/>
      <c r="I763" s="17">
        <v>1164</v>
      </c>
      <c r="J763" s="18" t="s">
        <v>2211</v>
      </c>
      <c r="K763" s="18" t="s">
        <v>2212</v>
      </c>
      <c r="L763" s="17">
        <v>3646817</v>
      </c>
      <c r="M763" s="18" t="s">
        <v>145</v>
      </c>
      <c r="N763" s="18" t="s">
        <v>476</v>
      </c>
      <c r="O763" s="18" t="s">
        <v>1183</v>
      </c>
      <c r="P763" t="e">
        <f t="shared" si="11"/>
        <v>#N/A</v>
      </c>
    </row>
    <row r="764" spans="1:16" ht="15.75" x14ac:dyDescent="0.25">
      <c r="A764" t="str">
        <f>VLOOKUP($B764,$Q$8:MS1737,2,FALSE)</f>
        <v>Oslo Skikrets  lag 1</v>
      </c>
      <c r="B764" s="7">
        <f>Q159</f>
        <v>2</v>
      </c>
      <c r="C764" t="str">
        <f>VLOOKUP($B764,$Q$8:MU1737,4,FALSE)</f>
        <v>G 16 år</v>
      </c>
      <c r="D764" s="1">
        <v>1</v>
      </c>
      <c r="E764" t="e">
        <f>VLOOKUP($H764,$I$8:O1771,2,FALSE)</f>
        <v>#N/A</v>
      </c>
      <c r="F764" s="1" t="e">
        <f>VLOOKUP($H764,$I$8:P1671,3,FALSE)</f>
        <v>#N/A</v>
      </c>
      <c r="G764" t="e">
        <f>VLOOKUP($H764,$I$8:Q1671,4,FALSE)</f>
        <v>#N/A</v>
      </c>
      <c r="H764" s="2"/>
      <c r="I764" s="17">
        <v>1172</v>
      </c>
      <c r="J764" s="18" t="s">
        <v>2213</v>
      </c>
      <c r="K764" s="18" t="s">
        <v>19</v>
      </c>
      <c r="L764" s="17">
        <v>4019808</v>
      </c>
      <c r="M764" s="18" t="s">
        <v>145</v>
      </c>
      <c r="N764" s="18" t="s">
        <v>476</v>
      </c>
      <c r="O764" s="18" t="s">
        <v>1278</v>
      </c>
      <c r="P764" t="e">
        <f t="shared" si="11"/>
        <v>#N/A</v>
      </c>
    </row>
    <row r="765" spans="1:16" ht="15.75" x14ac:dyDescent="0.25">
      <c r="A765">
        <f>VLOOKUP($B764,$Q$8:MS1738,3,FALSE)</f>
        <v>1</v>
      </c>
      <c r="B765" s="7">
        <f>B764</f>
        <v>2</v>
      </c>
      <c r="C765"/>
      <c r="D765" s="1">
        <v>2</v>
      </c>
      <c r="E765" t="e">
        <f>VLOOKUP($H765,$I$8:O1772,2,FALSE)</f>
        <v>#N/A</v>
      </c>
      <c r="F765" s="1" t="e">
        <f>VLOOKUP($H765,$I$8:P1672,3,FALSE)</f>
        <v>#N/A</v>
      </c>
      <c r="G765" t="e">
        <f>VLOOKUP($H765,$I$8:Q1672,4,FALSE)</f>
        <v>#N/A</v>
      </c>
      <c r="H765" s="2"/>
      <c r="I765" s="17">
        <v>1173</v>
      </c>
      <c r="J765" s="18" t="s">
        <v>2214</v>
      </c>
      <c r="K765" s="18" t="s">
        <v>2215</v>
      </c>
      <c r="L765" s="17">
        <v>3681657</v>
      </c>
      <c r="M765" s="18" t="s">
        <v>145</v>
      </c>
      <c r="N765" s="18" t="s">
        <v>476</v>
      </c>
      <c r="O765" s="18" t="s">
        <v>2216</v>
      </c>
      <c r="P765" t="e">
        <f t="shared" si="11"/>
        <v>#N/A</v>
      </c>
    </row>
    <row r="766" spans="1:16" ht="15.75" x14ac:dyDescent="0.25">
      <c r="B766" s="7">
        <f>B764</f>
        <v>2</v>
      </c>
      <c r="C766"/>
      <c r="D766" s="1">
        <v>3</v>
      </c>
      <c r="E766" t="e">
        <f>VLOOKUP($H766,$I$8:O1773,2,FALSE)</f>
        <v>#N/A</v>
      </c>
      <c r="F766" s="1" t="e">
        <f>VLOOKUP($H766,$I$8:P1673,3,FALSE)</f>
        <v>#N/A</v>
      </c>
      <c r="G766" t="e">
        <f>VLOOKUP($H766,$I$8:Q1673,4,FALSE)</f>
        <v>#N/A</v>
      </c>
      <c r="H766" s="2"/>
      <c r="I766" s="17">
        <v>1178</v>
      </c>
      <c r="J766" s="18" t="s">
        <v>2217</v>
      </c>
      <c r="K766" s="18" t="s">
        <v>2218</v>
      </c>
      <c r="L766" s="17">
        <v>5626</v>
      </c>
      <c r="M766" s="18" t="s">
        <v>145</v>
      </c>
      <c r="N766" s="18" t="s">
        <v>476</v>
      </c>
      <c r="O766" s="18" t="s">
        <v>2219</v>
      </c>
      <c r="P766" t="e">
        <f t="shared" si="11"/>
        <v>#N/A</v>
      </c>
    </row>
    <row r="767" spans="1:16" ht="15.75" x14ac:dyDescent="0.25">
      <c r="B767" s="7">
        <f>+B764</f>
        <v>2</v>
      </c>
      <c r="C767"/>
      <c r="D767" s="1">
        <v>4</v>
      </c>
      <c r="E767" t="e">
        <f>VLOOKUP($H767,$I$8:O1774,2,FALSE)</f>
        <v>#N/A</v>
      </c>
      <c r="F767" s="1" t="e">
        <f>VLOOKUP($H767,$I$8:P1674,3,FALSE)</f>
        <v>#N/A</v>
      </c>
      <c r="G767" t="e">
        <f>VLOOKUP($H767,$I$8:Q1674,4,FALSE)</f>
        <v>#N/A</v>
      </c>
      <c r="H767" s="2"/>
      <c r="I767" s="17">
        <v>1186</v>
      </c>
      <c r="J767" s="18" t="s">
        <v>2220</v>
      </c>
      <c r="K767" s="18" t="s">
        <v>169</v>
      </c>
      <c r="L767" s="17">
        <v>3649464</v>
      </c>
      <c r="M767" s="18" t="s">
        <v>145</v>
      </c>
      <c r="N767" s="18" t="s">
        <v>476</v>
      </c>
      <c r="O767" s="18" t="s">
        <v>281</v>
      </c>
      <c r="P767" t="e">
        <f t="shared" si="11"/>
        <v>#N/A</v>
      </c>
    </row>
    <row r="768" spans="1:16" x14ac:dyDescent="0.25">
      <c r="B768" s="1"/>
      <c r="D768" s="1"/>
      <c r="E768" s="1"/>
      <c r="G768" s="1"/>
      <c r="I768" s="17">
        <v>1187</v>
      </c>
      <c r="J768" s="18" t="s">
        <v>2221</v>
      </c>
      <c r="K768" s="18" t="s">
        <v>2222</v>
      </c>
      <c r="L768" s="17">
        <v>3726734</v>
      </c>
      <c r="M768" s="18" t="s">
        <v>145</v>
      </c>
      <c r="N768" s="18" t="s">
        <v>476</v>
      </c>
      <c r="O768" s="18" t="s">
        <v>2223</v>
      </c>
      <c r="P768" t="e">
        <f t="shared" si="11"/>
        <v>#N/A</v>
      </c>
    </row>
    <row r="769" spans="1:16" ht="15.75" x14ac:dyDescent="0.25">
      <c r="A769" t="str">
        <f>VLOOKUP($B769,$Q$8:MS1742,2,FALSE)</f>
        <v>Oslo Skikrets  lag 2</v>
      </c>
      <c r="B769" s="7">
        <f>Q160</f>
        <v>20</v>
      </c>
      <c r="C769" t="str">
        <f>VLOOKUP($B769,$Q$8:MU1742,4,FALSE)</f>
        <v>G 16 år</v>
      </c>
      <c r="D769" s="1">
        <v>1</v>
      </c>
      <c r="E769" t="e">
        <f>VLOOKUP($H769,$I$8:O1776,2,FALSE)</f>
        <v>#N/A</v>
      </c>
      <c r="F769" s="1" t="e">
        <f>VLOOKUP($H769,$I$8:P1676,3,FALSE)</f>
        <v>#N/A</v>
      </c>
      <c r="G769" t="e">
        <f>VLOOKUP($H769,$I$8:Q1676,4,FALSE)</f>
        <v>#N/A</v>
      </c>
      <c r="H769" s="2"/>
      <c r="I769" s="17">
        <v>1193</v>
      </c>
      <c r="J769" s="18" t="s">
        <v>2224</v>
      </c>
      <c r="K769" s="18" t="s">
        <v>2225</v>
      </c>
      <c r="L769" s="17">
        <v>3633666</v>
      </c>
      <c r="M769" s="18" t="s">
        <v>145</v>
      </c>
      <c r="N769" s="18" t="s">
        <v>476</v>
      </c>
      <c r="O769" s="18" t="s">
        <v>2226</v>
      </c>
      <c r="P769" t="e">
        <f t="shared" si="11"/>
        <v>#N/A</v>
      </c>
    </row>
    <row r="770" spans="1:16" ht="15.75" x14ac:dyDescent="0.25">
      <c r="A770">
        <f>VLOOKUP($B769,$Q$8:MS1743,3,FALSE)</f>
        <v>2</v>
      </c>
      <c r="B770" s="7">
        <f>B769</f>
        <v>20</v>
      </c>
      <c r="C770"/>
      <c r="D770" s="1">
        <v>2</v>
      </c>
      <c r="E770" t="e">
        <f>VLOOKUP($H770,$I$8:O1777,2,FALSE)</f>
        <v>#N/A</v>
      </c>
      <c r="F770" s="1" t="e">
        <f>VLOOKUP($H770,$I$8:P1677,3,FALSE)</f>
        <v>#N/A</v>
      </c>
      <c r="G770" t="e">
        <f>VLOOKUP($H770,$I$8:Q1677,4,FALSE)</f>
        <v>#N/A</v>
      </c>
      <c r="H770" s="2"/>
      <c r="I770" s="17">
        <v>1198</v>
      </c>
      <c r="J770" s="18" t="s">
        <v>2227</v>
      </c>
      <c r="K770" s="18" t="s">
        <v>2228</v>
      </c>
      <c r="L770" s="17">
        <v>3950532</v>
      </c>
      <c r="M770" s="18" t="s">
        <v>145</v>
      </c>
      <c r="N770" s="18" t="s">
        <v>476</v>
      </c>
      <c r="O770" s="18" t="s">
        <v>2229</v>
      </c>
      <c r="P770" t="e">
        <f t="shared" si="11"/>
        <v>#N/A</v>
      </c>
    </row>
    <row r="771" spans="1:16" ht="15.75" x14ac:dyDescent="0.25">
      <c r="B771" s="7">
        <f>B769</f>
        <v>20</v>
      </c>
      <c r="C771"/>
      <c r="D771" s="1">
        <v>3</v>
      </c>
      <c r="E771" t="e">
        <f>VLOOKUP($H771,$I$8:O1778,2,FALSE)</f>
        <v>#N/A</v>
      </c>
      <c r="F771" s="1" t="e">
        <f>VLOOKUP($H771,$I$8:P1678,3,FALSE)</f>
        <v>#N/A</v>
      </c>
      <c r="G771" t="e">
        <f>VLOOKUP($H771,$I$8:Q1678,4,FALSE)</f>
        <v>#N/A</v>
      </c>
      <c r="H771" s="2"/>
      <c r="I771" s="17">
        <v>1203</v>
      </c>
      <c r="J771" s="18" t="s">
        <v>1210</v>
      </c>
      <c r="K771" s="18" t="s">
        <v>2230</v>
      </c>
      <c r="L771" s="17">
        <v>3652286</v>
      </c>
      <c r="M771" s="18" t="s">
        <v>145</v>
      </c>
      <c r="N771" s="18" t="s">
        <v>476</v>
      </c>
      <c r="O771" s="18" t="s">
        <v>2231</v>
      </c>
      <c r="P771" t="e">
        <f t="shared" si="11"/>
        <v>#N/A</v>
      </c>
    </row>
    <row r="772" spans="1:16" ht="15.75" x14ac:dyDescent="0.25">
      <c r="B772" s="7">
        <f>+B769</f>
        <v>20</v>
      </c>
      <c r="C772"/>
      <c r="D772" s="1">
        <v>4</v>
      </c>
      <c r="E772" t="e">
        <f>VLOOKUP($H772,$I$8:O1779,2,FALSE)</f>
        <v>#N/A</v>
      </c>
      <c r="F772" s="1" t="e">
        <f>VLOOKUP($H772,$I$8:P1679,3,FALSE)</f>
        <v>#N/A</v>
      </c>
      <c r="G772" t="e">
        <f>VLOOKUP($H772,$I$8:Q1679,4,FALSE)</f>
        <v>#N/A</v>
      </c>
      <c r="H772" s="2"/>
      <c r="I772" s="17">
        <v>1210</v>
      </c>
      <c r="J772" s="18" t="s">
        <v>2232</v>
      </c>
      <c r="K772" s="18" t="s">
        <v>63</v>
      </c>
      <c r="L772" s="17">
        <v>3639366</v>
      </c>
      <c r="M772" s="18" t="s">
        <v>145</v>
      </c>
      <c r="N772" s="18" t="s">
        <v>476</v>
      </c>
      <c r="O772" s="18" t="s">
        <v>295</v>
      </c>
      <c r="P772" t="e">
        <f t="shared" si="11"/>
        <v>#N/A</v>
      </c>
    </row>
    <row r="773" spans="1:16" x14ac:dyDescent="0.25">
      <c r="B773" s="1"/>
      <c r="D773" s="1"/>
      <c r="E773" s="1"/>
      <c r="G773" s="1"/>
      <c r="I773" s="17">
        <v>1216</v>
      </c>
      <c r="J773" s="18" t="s">
        <v>2233</v>
      </c>
      <c r="K773" s="18" t="s">
        <v>2234</v>
      </c>
      <c r="L773" s="17">
        <v>3942125</v>
      </c>
      <c r="M773" s="18" t="s">
        <v>145</v>
      </c>
      <c r="N773" s="18" t="s">
        <v>475</v>
      </c>
      <c r="O773" s="18" t="s">
        <v>2235</v>
      </c>
      <c r="P773" t="e">
        <f t="shared" si="11"/>
        <v>#N/A</v>
      </c>
    </row>
    <row r="774" spans="1:16" ht="15.75" x14ac:dyDescent="0.25">
      <c r="A774" t="str">
        <f>VLOOKUP($B774,$Q$8:MS1747,2,FALSE)</f>
        <v>Oslo Skikrets  lag 3</v>
      </c>
      <c r="B774" s="7">
        <f>Q161</f>
        <v>34</v>
      </c>
      <c r="C774" t="str">
        <f>VLOOKUP($B774,$Q$8:MU1747,4,FALSE)</f>
        <v>G 16 år</v>
      </c>
      <c r="D774" s="1">
        <v>1</v>
      </c>
      <c r="E774" t="e">
        <f>VLOOKUP($H774,$I$8:O1781,2,FALSE)</f>
        <v>#N/A</v>
      </c>
      <c r="F774" s="1" t="e">
        <f>VLOOKUP($H774,$I$8:P1681,3,FALSE)</f>
        <v>#N/A</v>
      </c>
      <c r="G774" t="e">
        <f>VLOOKUP($H774,$I$8:Q1681,4,FALSE)</f>
        <v>#N/A</v>
      </c>
      <c r="H774" s="2"/>
      <c r="I774" s="17">
        <v>1221</v>
      </c>
      <c r="J774" s="18" t="s">
        <v>2236</v>
      </c>
      <c r="K774" s="18" t="s">
        <v>152</v>
      </c>
      <c r="L774" s="17">
        <v>3659216</v>
      </c>
      <c r="M774" s="18" t="s">
        <v>145</v>
      </c>
      <c r="N774" s="18" t="s">
        <v>475</v>
      </c>
      <c r="O774" s="18" t="s">
        <v>2237</v>
      </c>
      <c r="P774" t="e">
        <f t="shared" si="11"/>
        <v>#N/A</v>
      </c>
    </row>
    <row r="775" spans="1:16" ht="15.75" x14ac:dyDescent="0.25">
      <c r="A775">
        <f>VLOOKUP($B774,$Q$8:MS1748,3,FALSE)</f>
        <v>3</v>
      </c>
      <c r="B775" s="7">
        <f>B774</f>
        <v>34</v>
      </c>
      <c r="C775"/>
      <c r="D775" s="1">
        <v>2</v>
      </c>
      <c r="E775" t="e">
        <f>VLOOKUP($H775,$I$8:O1782,2,FALSE)</f>
        <v>#N/A</v>
      </c>
      <c r="F775" s="1" t="e">
        <f>VLOOKUP($H775,$I$8:P1682,3,FALSE)</f>
        <v>#N/A</v>
      </c>
      <c r="G775" t="e">
        <f>VLOOKUP($H775,$I$8:Q1682,4,FALSE)</f>
        <v>#N/A</v>
      </c>
      <c r="H775" s="2"/>
      <c r="I775" s="17">
        <v>1225</v>
      </c>
      <c r="J775" s="18" t="s">
        <v>2238</v>
      </c>
      <c r="K775" s="18" t="s">
        <v>2239</v>
      </c>
      <c r="L775" s="17">
        <v>3731825</v>
      </c>
      <c r="M775" s="18" t="s">
        <v>145</v>
      </c>
      <c r="N775" s="18" t="s">
        <v>475</v>
      </c>
      <c r="O775" s="18"/>
      <c r="P775" t="e">
        <f t="shared" si="11"/>
        <v>#N/A</v>
      </c>
    </row>
    <row r="776" spans="1:16" ht="15.75" x14ac:dyDescent="0.25">
      <c r="B776" s="7">
        <f>B774</f>
        <v>34</v>
      </c>
      <c r="C776"/>
      <c r="D776" s="1">
        <v>3</v>
      </c>
      <c r="E776" t="e">
        <f>VLOOKUP($H776,$I$8:O1783,2,FALSE)</f>
        <v>#N/A</v>
      </c>
      <c r="F776" s="1" t="e">
        <f>VLOOKUP($H776,$I$8:P1683,3,FALSE)</f>
        <v>#N/A</v>
      </c>
      <c r="G776" t="e">
        <f>VLOOKUP($H776,$I$8:Q1683,4,FALSE)</f>
        <v>#N/A</v>
      </c>
      <c r="H776" s="2"/>
      <c r="I776" s="17">
        <v>1232</v>
      </c>
      <c r="J776" s="18" t="s">
        <v>2240</v>
      </c>
      <c r="K776" s="18" t="s">
        <v>171</v>
      </c>
      <c r="L776" s="17">
        <v>4023313</v>
      </c>
      <c r="M776" s="18" t="s">
        <v>145</v>
      </c>
      <c r="N776" s="18" t="s">
        <v>475</v>
      </c>
      <c r="O776" s="18" t="s">
        <v>2241</v>
      </c>
      <c r="P776" t="e">
        <f t="shared" si="11"/>
        <v>#N/A</v>
      </c>
    </row>
    <row r="777" spans="1:16" ht="15.75" x14ac:dyDescent="0.25">
      <c r="B777" s="7">
        <f>+B774</f>
        <v>34</v>
      </c>
      <c r="C777"/>
      <c r="D777" s="1">
        <v>4</v>
      </c>
      <c r="E777" t="e">
        <f>VLOOKUP($H777,$I$8:O1784,2,FALSE)</f>
        <v>#N/A</v>
      </c>
      <c r="F777" s="1" t="e">
        <f>VLOOKUP($H777,$I$8:P1684,3,FALSE)</f>
        <v>#N/A</v>
      </c>
      <c r="G777" t="e">
        <f>VLOOKUP($H777,$I$8:Q1684,4,FALSE)</f>
        <v>#N/A</v>
      </c>
      <c r="H777" s="2"/>
      <c r="I777" s="17">
        <v>1233</v>
      </c>
      <c r="J777" s="18" t="s">
        <v>2242</v>
      </c>
      <c r="K777" s="18" t="s">
        <v>63</v>
      </c>
      <c r="L777" s="17">
        <v>3729274</v>
      </c>
      <c r="M777" s="18" t="s">
        <v>145</v>
      </c>
      <c r="N777" s="18" t="s">
        <v>475</v>
      </c>
      <c r="O777" s="18" t="s">
        <v>2243</v>
      </c>
      <c r="P777" t="e">
        <f t="shared" ref="P777:P840" si="12">VLOOKUP(I777,$H$9:$H$999,1,FALSE)</f>
        <v>#N/A</v>
      </c>
    </row>
    <row r="778" spans="1:16" x14ac:dyDescent="0.25">
      <c r="B778" s="1"/>
      <c r="D778" s="1"/>
      <c r="E778" s="1"/>
      <c r="G778" s="1"/>
      <c r="I778" s="17">
        <v>1235</v>
      </c>
      <c r="J778" s="18" t="s">
        <v>2244</v>
      </c>
      <c r="K778" s="18" t="s">
        <v>2245</v>
      </c>
      <c r="L778" s="17">
        <v>3727757</v>
      </c>
      <c r="M778" s="18" t="s">
        <v>145</v>
      </c>
      <c r="N778" s="18" t="s">
        <v>475</v>
      </c>
      <c r="O778" s="18" t="s">
        <v>2246</v>
      </c>
      <c r="P778" t="e">
        <f t="shared" si="12"/>
        <v>#N/A</v>
      </c>
    </row>
    <row r="779" spans="1:16" ht="15.75" x14ac:dyDescent="0.25">
      <c r="A779" t="str">
        <f>VLOOKUP($B779,$Q$8:MS1752,2,FALSE)</f>
        <v>Oslo Skikrets  lag 4</v>
      </c>
      <c r="B779" s="7">
        <f>Q162</f>
        <v>40</v>
      </c>
      <c r="C779" t="str">
        <f>VLOOKUP($B779,$Q$8:MU1752,4,FALSE)</f>
        <v>G 16 år</v>
      </c>
      <c r="D779" s="1">
        <v>1</v>
      </c>
      <c r="E779" t="e">
        <f>VLOOKUP($H779,$I$8:O1786,2,FALSE)</f>
        <v>#N/A</v>
      </c>
      <c r="F779" s="1" t="e">
        <f>VLOOKUP($H779,$I$8:P1686,3,FALSE)</f>
        <v>#N/A</v>
      </c>
      <c r="G779" t="e">
        <f>VLOOKUP($H779,$I$8:Q1686,4,FALSE)</f>
        <v>#N/A</v>
      </c>
      <c r="H779" s="2"/>
      <c r="I779" s="17">
        <v>1238</v>
      </c>
      <c r="J779" s="18" t="s">
        <v>2247</v>
      </c>
      <c r="K779" s="18" t="s">
        <v>158</v>
      </c>
      <c r="L779" s="17">
        <v>4015723</v>
      </c>
      <c r="M779" s="18" t="s">
        <v>145</v>
      </c>
      <c r="N779" s="18" t="s">
        <v>475</v>
      </c>
      <c r="O779" s="18" t="s">
        <v>2248</v>
      </c>
      <c r="P779" t="e">
        <f t="shared" si="12"/>
        <v>#N/A</v>
      </c>
    </row>
    <row r="780" spans="1:16" ht="15.75" x14ac:dyDescent="0.25">
      <c r="A780">
        <f>VLOOKUP($B779,$Q$8:MS1753,3,FALSE)</f>
        <v>4</v>
      </c>
      <c r="B780" s="7">
        <f>B779</f>
        <v>40</v>
      </c>
      <c r="C780"/>
      <c r="D780" s="1">
        <v>2</v>
      </c>
      <c r="E780" t="e">
        <f>VLOOKUP($H780,$I$8:O1787,2,FALSE)</f>
        <v>#N/A</v>
      </c>
      <c r="F780" s="1" t="e">
        <f>VLOOKUP($H780,$I$8:P1687,3,FALSE)</f>
        <v>#N/A</v>
      </c>
      <c r="G780" t="e">
        <f>VLOOKUP($H780,$I$8:Q1687,4,FALSE)</f>
        <v>#N/A</v>
      </c>
      <c r="H780" s="2"/>
      <c r="I780" s="17">
        <v>1248</v>
      </c>
      <c r="J780" s="18" t="s">
        <v>2249</v>
      </c>
      <c r="K780" s="18" t="s">
        <v>2250</v>
      </c>
      <c r="L780" s="17">
        <v>3660206</v>
      </c>
      <c r="M780" s="18" t="s">
        <v>145</v>
      </c>
      <c r="N780" s="18" t="s">
        <v>475</v>
      </c>
      <c r="O780" s="18"/>
      <c r="P780" t="e">
        <f t="shared" si="12"/>
        <v>#N/A</v>
      </c>
    </row>
    <row r="781" spans="1:16" ht="15.75" x14ac:dyDescent="0.25">
      <c r="B781" s="7">
        <f>B779</f>
        <v>40</v>
      </c>
      <c r="C781"/>
      <c r="D781" s="1">
        <v>3</v>
      </c>
      <c r="E781" t="e">
        <f>VLOOKUP($H781,$I$8:O1788,2,FALSE)</f>
        <v>#N/A</v>
      </c>
      <c r="F781" s="1" t="e">
        <f>VLOOKUP($H781,$I$8:P1688,3,FALSE)</f>
        <v>#N/A</v>
      </c>
      <c r="G781" t="e">
        <f>VLOOKUP($H781,$I$8:Q1688,4,FALSE)</f>
        <v>#N/A</v>
      </c>
      <c r="H781" s="2"/>
      <c r="I781" s="17">
        <v>1252</v>
      </c>
      <c r="J781" s="18" t="s">
        <v>1230</v>
      </c>
      <c r="K781" s="18" t="s">
        <v>2251</v>
      </c>
      <c r="L781" s="17">
        <v>3653979</v>
      </c>
      <c r="M781" s="18" t="s">
        <v>145</v>
      </c>
      <c r="N781" s="18" t="s">
        <v>475</v>
      </c>
      <c r="O781" s="18" t="s">
        <v>2252</v>
      </c>
      <c r="P781" t="e">
        <f t="shared" si="12"/>
        <v>#N/A</v>
      </c>
    </row>
    <row r="782" spans="1:16" ht="15.75" x14ac:dyDescent="0.25">
      <c r="B782" s="7">
        <f>+B779</f>
        <v>40</v>
      </c>
      <c r="C782"/>
      <c r="D782" s="1">
        <v>4</v>
      </c>
      <c r="E782" t="e">
        <f>VLOOKUP($H782,$I$8:O1789,2,FALSE)</f>
        <v>#N/A</v>
      </c>
      <c r="F782" s="1" t="e">
        <f>VLOOKUP($H782,$I$8:P1689,3,FALSE)</f>
        <v>#N/A</v>
      </c>
      <c r="G782" t="e">
        <f>VLOOKUP($H782,$I$8:Q1689,4,FALSE)</f>
        <v>#N/A</v>
      </c>
      <c r="H782" s="2"/>
      <c r="I782" s="17">
        <v>1261</v>
      </c>
      <c r="J782" s="18" t="s">
        <v>774</v>
      </c>
      <c r="K782" s="18" t="s">
        <v>2253</v>
      </c>
      <c r="L782" s="17">
        <v>4021838</v>
      </c>
      <c r="M782" s="18" t="s">
        <v>145</v>
      </c>
      <c r="N782" s="18" t="s">
        <v>475</v>
      </c>
      <c r="O782" s="18" t="s">
        <v>2254</v>
      </c>
      <c r="P782" t="e">
        <f t="shared" si="12"/>
        <v>#N/A</v>
      </c>
    </row>
    <row r="783" spans="1:16" x14ac:dyDescent="0.25">
      <c r="B783" s="1"/>
      <c r="D783" s="1"/>
      <c r="E783" s="1"/>
      <c r="G783" s="1"/>
      <c r="I783" s="17">
        <v>1266</v>
      </c>
      <c r="J783" s="18" t="s">
        <v>2255</v>
      </c>
      <c r="K783" s="18" t="s">
        <v>126</v>
      </c>
      <c r="L783" s="17">
        <v>3700119</v>
      </c>
      <c r="M783" s="18" t="s">
        <v>145</v>
      </c>
      <c r="N783" s="18" t="s">
        <v>475</v>
      </c>
      <c r="O783" s="18" t="s">
        <v>2256</v>
      </c>
      <c r="P783" t="e">
        <f t="shared" si="12"/>
        <v>#N/A</v>
      </c>
    </row>
    <row r="784" spans="1:16" ht="15.75" x14ac:dyDescent="0.25">
      <c r="A784" t="str">
        <f>VLOOKUP($B784,$Q$8:MS1757,2,FALSE)</f>
        <v>Oslo Skikrets  lag 5</v>
      </c>
      <c r="B784" s="7">
        <f>Q163</f>
        <v>44</v>
      </c>
      <c r="C784" t="str">
        <f>VLOOKUP($B784,$Q$8:MU1757,4,FALSE)</f>
        <v>G 16 år</v>
      </c>
      <c r="D784" s="1">
        <v>1</v>
      </c>
      <c r="E784" t="e">
        <f>VLOOKUP($H784,$I$8:O1791,2,FALSE)</f>
        <v>#N/A</v>
      </c>
      <c r="F784" s="1" t="e">
        <f>VLOOKUP($H784,$I$8:P1691,3,FALSE)</f>
        <v>#N/A</v>
      </c>
      <c r="G784" t="e">
        <f>VLOOKUP($H784,$I$8:Q1691,4,FALSE)</f>
        <v>#N/A</v>
      </c>
      <c r="H784" s="2"/>
      <c r="I784" s="17">
        <v>1270</v>
      </c>
      <c r="J784" s="18" t="s">
        <v>2257</v>
      </c>
      <c r="K784" s="18" t="s">
        <v>1962</v>
      </c>
      <c r="L784" s="17">
        <v>3655693</v>
      </c>
      <c r="M784" s="18" t="s">
        <v>145</v>
      </c>
      <c r="N784" s="18" t="s">
        <v>475</v>
      </c>
      <c r="O784" s="18" t="s">
        <v>2258</v>
      </c>
      <c r="P784" t="e">
        <f t="shared" si="12"/>
        <v>#N/A</v>
      </c>
    </row>
    <row r="785" spans="1:16" ht="15.75" x14ac:dyDescent="0.25">
      <c r="A785">
        <f>VLOOKUP($B784,$Q$8:MS1758,3,FALSE)</f>
        <v>5</v>
      </c>
      <c r="B785" s="7">
        <f>B784</f>
        <v>44</v>
      </c>
      <c r="C785"/>
      <c r="D785" s="1">
        <v>2</v>
      </c>
      <c r="E785" t="e">
        <f>VLOOKUP($H785,$I$8:O1792,2,FALSE)</f>
        <v>#N/A</v>
      </c>
      <c r="F785" s="1" t="e">
        <f>VLOOKUP($H785,$I$8:P1692,3,FALSE)</f>
        <v>#N/A</v>
      </c>
      <c r="G785" t="e">
        <f>VLOOKUP($H785,$I$8:Q1692,4,FALSE)</f>
        <v>#N/A</v>
      </c>
      <c r="H785" s="2"/>
      <c r="I785" s="17">
        <v>1280</v>
      </c>
      <c r="J785" s="18" t="s">
        <v>2259</v>
      </c>
      <c r="K785" s="18" t="s">
        <v>17</v>
      </c>
      <c r="L785" s="17">
        <v>3664117</v>
      </c>
      <c r="M785" s="18" t="s">
        <v>145</v>
      </c>
      <c r="N785" s="18" t="s">
        <v>475</v>
      </c>
      <c r="O785" s="18" t="s">
        <v>2260</v>
      </c>
      <c r="P785" t="e">
        <f t="shared" si="12"/>
        <v>#N/A</v>
      </c>
    </row>
    <row r="786" spans="1:16" ht="15.75" x14ac:dyDescent="0.25">
      <c r="B786" s="7">
        <f>B784</f>
        <v>44</v>
      </c>
      <c r="C786"/>
      <c r="D786" s="1">
        <v>3</v>
      </c>
      <c r="E786" t="e">
        <f>VLOOKUP($H786,$I$8:O1793,2,FALSE)</f>
        <v>#N/A</v>
      </c>
      <c r="F786" s="1" t="e">
        <f>VLOOKUP($H786,$I$8:P1693,3,FALSE)</f>
        <v>#N/A</v>
      </c>
      <c r="G786" t="e">
        <f>VLOOKUP($H786,$I$8:Q1693,4,FALSE)</f>
        <v>#N/A</v>
      </c>
      <c r="H786" s="2"/>
      <c r="I786" s="17">
        <v>1284</v>
      </c>
      <c r="J786" s="18" t="s">
        <v>2261</v>
      </c>
      <c r="K786" s="18" t="s">
        <v>2262</v>
      </c>
      <c r="L786" s="17">
        <v>3640836</v>
      </c>
      <c r="M786" s="18" t="s">
        <v>145</v>
      </c>
      <c r="N786" s="18" t="s">
        <v>475</v>
      </c>
      <c r="O786" s="18" t="s">
        <v>2263</v>
      </c>
      <c r="P786" t="e">
        <f t="shared" si="12"/>
        <v>#N/A</v>
      </c>
    </row>
    <row r="787" spans="1:16" ht="15.75" x14ac:dyDescent="0.25">
      <c r="B787" s="7">
        <f>+B784</f>
        <v>44</v>
      </c>
      <c r="C787"/>
      <c r="D787" s="1">
        <v>4</v>
      </c>
      <c r="E787" t="e">
        <f>VLOOKUP($H787,$I$8:O1794,2,FALSE)</f>
        <v>#N/A</v>
      </c>
      <c r="F787" s="1" t="e">
        <f>VLOOKUP($H787,$I$8:P1694,3,FALSE)</f>
        <v>#N/A</v>
      </c>
      <c r="G787" t="e">
        <f>VLOOKUP($H787,$I$8:Q1694,4,FALSE)</f>
        <v>#N/A</v>
      </c>
      <c r="H787" s="2"/>
      <c r="I787" s="17">
        <v>1287</v>
      </c>
      <c r="J787" s="18" t="s">
        <v>639</v>
      </c>
      <c r="K787" s="18" t="s">
        <v>2264</v>
      </c>
      <c r="L787" s="17">
        <v>3688827</v>
      </c>
      <c r="M787" s="18" t="s">
        <v>145</v>
      </c>
      <c r="N787" s="18" t="s">
        <v>475</v>
      </c>
      <c r="O787" s="18" t="s">
        <v>2265</v>
      </c>
      <c r="P787" t="e">
        <f t="shared" si="12"/>
        <v>#N/A</v>
      </c>
    </row>
    <row r="788" spans="1:16" x14ac:dyDescent="0.25">
      <c r="B788" s="1"/>
      <c r="D788" s="1"/>
      <c r="E788" s="1"/>
      <c r="G788" s="1"/>
      <c r="I788" s="17">
        <v>1289</v>
      </c>
      <c r="J788" s="18" t="s">
        <v>709</v>
      </c>
      <c r="K788" s="18" t="s">
        <v>2266</v>
      </c>
      <c r="L788" s="17">
        <v>3673308</v>
      </c>
      <c r="M788" s="18" t="s">
        <v>145</v>
      </c>
      <c r="N788" s="18" t="s">
        <v>475</v>
      </c>
      <c r="O788" s="18" t="s">
        <v>1835</v>
      </c>
      <c r="P788" t="e">
        <f t="shared" si="12"/>
        <v>#N/A</v>
      </c>
    </row>
    <row r="789" spans="1:16" ht="15.75" x14ac:dyDescent="0.25">
      <c r="A789" t="str">
        <f>VLOOKUP($B789,$Q$8:MS1762,2,FALSE)</f>
        <v>Oslo Skikrets  lag 6</v>
      </c>
      <c r="B789" s="7">
        <f>Q164</f>
        <v>50</v>
      </c>
      <c r="C789" t="str">
        <f>VLOOKUP($B789,$Q$8:MU1762,4,FALSE)</f>
        <v>G 16 år</v>
      </c>
      <c r="D789" s="1">
        <v>1</v>
      </c>
      <c r="E789" t="e">
        <f>VLOOKUP($H789,$I$8:O1796,2,FALSE)</f>
        <v>#N/A</v>
      </c>
      <c r="F789" s="1" t="e">
        <f>VLOOKUP($H789,$I$8:P1696,3,FALSE)</f>
        <v>#N/A</v>
      </c>
      <c r="G789" t="e">
        <f>VLOOKUP($H789,$I$8:Q1696,4,FALSE)</f>
        <v>#N/A</v>
      </c>
      <c r="H789" s="2"/>
      <c r="I789" s="17">
        <v>1304</v>
      </c>
      <c r="J789" s="18" t="s">
        <v>2267</v>
      </c>
      <c r="K789" s="18" t="s">
        <v>141</v>
      </c>
      <c r="L789" s="17">
        <v>3645124</v>
      </c>
      <c r="M789" s="18" t="s">
        <v>145</v>
      </c>
      <c r="N789" s="18" t="s">
        <v>475</v>
      </c>
      <c r="O789" s="18"/>
      <c r="P789" t="e">
        <f t="shared" si="12"/>
        <v>#N/A</v>
      </c>
    </row>
    <row r="790" spans="1:16" ht="15.75" x14ac:dyDescent="0.25">
      <c r="A790">
        <f>VLOOKUP($B789,$Q$8:MS1763,3,FALSE)</f>
        <v>6</v>
      </c>
      <c r="B790" s="7">
        <f>B789</f>
        <v>50</v>
      </c>
      <c r="C790"/>
      <c r="D790" s="1">
        <v>2</v>
      </c>
      <c r="E790" t="e">
        <f>VLOOKUP($H790,$I$8:O1797,2,FALSE)</f>
        <v>#N/A</v>
      </c>
      <c r="F790" s="1" t="e">
        <f>VLOOKUP($H790,$I$8:P1697,3,FALSE)</f>
        <v>#N/A</v>
      </c>
      <c r="G790" t="e">
        <f>VLOOKUP($H790,$I$8:Q1697,4,FALSE)</f>
        <v>#N/A</v>
      </c>
      <c r="H790" s="2"/>
      <c r="I790" s="17">
        <v>1307</v>
      </c>
      <c r="J790" s="18" t="s">
        <v>2268</v>
      </c>
      <c r="K790" s="18" t="s">
        <v>57</v>
      </c>
      <c r="L790" s="17">
        <v>3689171</v>
      </c>
      <c r="M790" s="18" t="s">
        <v>145</v>
      </c>
      <c r="N790" s="18" t="s">
        <v>475</v>
      </c>
      <c r="O790" s="18" t="s">
        <v>224</v>
      </c>
      <c r="P790" t="e">
        <f t="shared" si="12"/>
        <v>#N/A</v>
      </c>
    </row>
    <row r="791" spans="1:16" ht="15.75" x14ac:dyDescent="0.25">
      <c r="B791" s="7">
        <f>B789</f>
        <v>50</v>
      </c>
      <c r="C791"/>
      <c r="D791" s="1">
        <v>3</v>
      </c>
      <c r="E791" t="e">
        <f>VLOOKUP($H791,$I$8:O1798,2,FALSE)</f>
        <v>#N/A</v>
      </c>
      <c r="F791" s="1" t="e">
        <f>VLOOKUP($H791,$I$8:P1698,3,FALSE)</f>
        <v>#N/A</v>
      </c>
      <c r="G791" t="e">
        <f>VLOOKUP($H791,$I$8:Q1698,4,FALSE)</f>
        <v>#N/A</v>
      </c>
      <c r="H791" s="2"/>
      <c r="I791" s="17">
        <v>1309</v>
      </c>
      <c r="J791" s="18" t="s">
        <v>2269</v>
      </c>
      <c r="K791" s="18" t="s">
        <v>2270</v>
      </c>
      <c r="L791" s="17">
        <v>4028940</v>
      </c>
      <c r="M791" s="18" t="s">
        <v>145</v>
      </c>
      <c r="N791" s="18" t="s">
        <v>475</v>
      </c>
      <c r="O791" s="18" t="s">
        <v>311</v>
      </c>
      <c r="P791" t="e">
        <f t="shared" si="12"/>
        <v>#N/A</v>
      </c>
    </row>
    <row r="792" spans="1:16" ht="15.75" x14ac:dyDescent="0.25">
      <c r="B792" s="7">
        <f>+B789</f>
        <v>50</v>
      </c>
      <c r="C792"/>
      <c r="D792" s="1">
        <v>4</v>
      </c>
      <c r="E792" t="e">
        <f>VLOOKUP($H792,$I$8:O1799,2,FALSE)</f>
        <v>#N/A</v>
      </c>
      <c r="F792" s="1" t="e">
        <f>VLOOKUP($H792,$I$8:P1699,3,FALSE)</f>
        <v>#N/A</v>
      </c>
      <c r="G792" t="e">
        <f>VLOOKUP($H792,$I$8:Q1699,4,FALSE)</f>
        <v>#N/A</v>
      </c>
      <c r="H792" s="2"/>
      <c r="I792" s="17">
        <v>1320</v>
      </c>
      <c r="J792" s="18" t="s">
        <v>726</v>
      </c>
      <c r="K792" s="18" t="s">
        <v>2271</v>
      </c>
      <c r="L792" s="17">
        <v>3970886</v>
      </c>
      <c r="M792" s="18" t="s">
        <v>145</v>
      </c>
      <c r="N792" s="18" t="s">
        <v>475</v>
      </c>
      <c r="O792" s="18" t="s">
        <v>2272</v>
      </c>
      <c r="P792" t="e">
        <f t="shared" si="12"/>
        <v>#N/A</v>
      </c>
    </row>
    <row r="793" spans="1:16" x14ac:dyDescent="0.25">
      <c r="B793" s="1"/>
      <c r="D793" s="1"/>
      <c r="E793" s="1"/>
      <c r="G793" s="1"/>
      <c r="I793" s="17">
        <v>1322</v>
      </c>
      <c r="J793" s="18" t="s">
        <v>2273</v>
      </c>
      <c r="K793" s="18" t="s">
        <v>2274</v>
      </c>
      <c r="L793" s="17">
        <v>3671963</v>
      </c>
      <c r="M793" s="18" t="s">
        <v>145</v>
      </c>
      <c r="N793" s="18" t="s">
        <v>475</v>
      </c>
      <c r="O793" s="18" t="s">
        <v>1494</v>
      </c>
      <c r="P793" t="e">
        <f t="shared" si="12"/>
        <v>#N/A</v>
      </c>
    </row>
    <row r="794" spans="1:16" ht="15.75" x14ac:dyDescent="0.25">
      <c r="A794" t="str">
        <f>VLOOKUP($B794,$Q$8:MS1767,2,FALSE)</f>
        <v>Oslo Skikrets  lag 7</v>
      </c>
      <c r="B794" s="7">
        <f>Q165</f>
        <v>55</v>
      </c>
      <c r="C794" t="str">
        <f>VLOOKUP($B794,$Q$8:MU1767,4,FALSE)</f>
        <v>G 16 år</v>
      </c>
      <c r="D794" s="1">
        <v>1</v>
      </c>
      <c r="E794" t="e">
        <f>VLOOKUP($H794,$I$8:O1801,2,FALSE)</f>
        <v>#N/A</v>
      </c>
      <c r="F794" s="1" t="e">
        <f>VLOOKUP($H794,$I$8:P1701,3,FALSE)</f>
        <v>#N/A</v>
      </c>
      <c r="G794" t="e">
        <f>VLOOKUP($H794,$I$8:Q1701,4,FALSE)</f>
        <v>#N/A</v>
      </c>
      <c r="H794" s="2"/>
      <c r="I794" s="17">
        <v>1324</v>
      </c>
      <c r="J794" s="18" t="s">
        <v>2275</v>
      </c>
      <c r="K794" s="18" t="s">
        <v>1789</v>
      </c>
      <c r="L794" s="17">
        <v>3997335</v>
      </c>
      <c r="M794" s="18" t="s">
        <v>145</v>
      </c>
      <c r="N794" s="18" t="s">
        <v>475</v>
      </c>
      <c r="O794" s="18" t="s">
        <v>2276</v>
      </c>
      <c r="P794" t="e">
        <f t="shared" si="12"/>
        <v>#N/A</v>
      </c>
    </row>
    <row r="795" spans="1:16" ht="15.75" x14ac:dyDescent="0.25">
      <c r="A795">
        <f>VLOOKUP($B794,$Q$8:MS1768,3,FALSE)</f>
        <v>7</v>
      </c>
      <c r="B795" s="7">
        <f>B794</f>
        <v>55</v>
      </c>
      <c r="C795"/>
      <c r="D795" s="1">
        <v>2</v>
      </c>
      <c r="E795" t="e">
        <f>VLOOKUP($H795,$I$8:O1802,2,FALSE)</f>
        <v>#N/A</v>
      </c>
      <c r="F795" s="1" t="e">
        <f>VLOOKUP($H795,$I$8:P1702,3,FALSE)</f>
        <v>#N/A</v>
      </c>
      <c r="G795" t="e">
        <f>VLOOKUP($H795,$I$8:Q1702,4,FALSE)</f>
        <v>#N/A</v>
      </c>
      <c r="H795" s="2"/>
      <c r="I795" s="17">
        <v>1353</v>
      </c>
      <c r="J795" s="18" t="s">
        <v>2277</v>
      </c>
      <c r="K795" s="18" t="s">
        <v>170</v>
      </c>
      <c r="L795" s="17">
        <v>3652229</v>
      </c>
      <c r="M795" s="18" t="s">
        <v>145</v>
      </c>
      <c r="N795" s="18" t="s">
        <v>475</v>
      </c>
      <c r="O795" s="18" t="s">
        <v>2278</v>
      </c>
      <c r="P795" t="e">
        <f t="shared" si="12"/>
        <v>#N/A</v>
      </c>
    </row>
    <row r="796" spans="1:16" ht="15.75" x14ac:dyDescent="0.25">
      <c r="B796" s="7">
        <f>B794</f>
        <v>55</v>
      </c>
      <c r="C796"/>
      <c r="D796" s="1">
        <v>3</v>
      </c>
      <c r="E796" t="e">
        <f>VLOOKUP($H796,$I$8:O1803,2,FALSE)</f>
        <v>#N/A</v>
      </c>
      <c r="F796" s="1" t="e">
        <f>VLOOKUP($H796,$I$8:P1703,3,FALSE)</f>
        <v>#N/A</v>
      </c>
      <c r="G796" t="e">
        <f>VLOOKUP($H796,$I$8:Q1703,4,FALSE)</f>
        <v>#N/A</v>
      </c>
      <c r="H796" s="2"/>
      <c r="I796" s="17">
        <v>1355</v>
      </c>
      <c r="J796" s="18" t="s">
        <v>2279</v>
      </c>
      <c r="K796" s="18" t="s">
        <v>2280</v>
      </c>
      <c r="L796" s="17">
        <v>3730215</v>
      </c>
      <c r="M796" s="18" t="s">
        <v>145</v>
      </c>
      <c r="N796" s="18" t="s">
        <v>475</v>
      </c>
      <c r="O796" s="18" t="s">
        <v>1908</v>
      </c>
      <c r="P796" t="e">
        <f t="shared" si="12"/>
        <v>#N/A</v>
      </c>
    </row>
    <row r="797" spans="1:16" ht="15.75" x14ac:dyDescent="0.25">
      <c r="B797" s="7">
        <f>+B794</f>
        <v>55</v>
      </c>
      <c r="C797"/>
      <c r="D797" s="1">
        <v>4</v>
      </c>
      <c r="E797" t="e">
        <f>VLOOKUP($H797,$I$8:O1804,2,FALSE)</f>
        <v>#N/A</v>
      </c>
      <c r="F797" s="1" t="e">
        <f>VLOOKUP($H797,$I$8:P1704,3,FALSE)</f>
        <v>#N/A</v>
      </c>
      <c r="G797" t="e">
        <f>VLOOKUP($H797,$I$8:Q1704,4,FALSE)</f>
        <v>#N/A</v>
      </c>
      <c r="H797" s="2"/>
      <c r="I797" s="17">
        <v>1356</v>
      </c>
      <c r="J797" s="18" t="s">
        <v>2281</v>
      </c>
      <c r="K797" s="18" t="s">
        <v>63</v>
      </c>
      <c r="L797" s="17">
        <v>3630654</v>
      </c>
      <c r="M797" s="18" t="s">
        <v>145</v>
      </c>
      <c r="N797" s="18" t="s">
        <v>475</v>
      </c>
      <c r="O797" s="18" t="s">
        <v>246</v>
      </c>
      <c r="P797" t="e">
        <f t="shared" si="12"/>
        <v>#N/A</v>
      </c>
    </row>
    <row r="798" spans="1:16" x14ac:dyDescent="0.25">
      <c r="B798" s="1"/>
      <c r="D798" s="1"/>
      <c r="E798" s="1"/>
      <c r="G798" s="1"/>
      <c r="I798" s="17">
        <v>1384</v>
      </c>
      <c r="J798" s="18" t="s">
        <v>2282</v>
      </c>
      <c r="K798" s="18" t="s">
        <v>2283</v>
      </c>
      <c r="L798" s="17">
        <v>3647260</v>
      </c>
      <c r="M798" s="18" t="s">
        <v>145</v>
      </c>
      <c r="N798" s="18" t="s">
        <v>475</v>
      </c>
      <c r="O798" s="18" t="s">
        <v>2284</v>
      </c>
      <c r="P798" t="e">
        <f t="shared" si="12"/>
        <v>#N/A</v>
      </c>
    </row>
    <row r="799" spans="1:16" ht="15.75" x14ac:dyDescent="0.25">
      <c r="A799" t="str">
        <f>VLOOKUP($B799,$Q$8:MS1772,2,FALSE)</f>
        <v>Oslo Skikrets  lag 8</v>
      </c>
      <c r="B799" s="7">
        <f>Q166</f>
        <v>60</v>
      </c>
      <c r="C799" t="str">
        <f>VLOOKUP($B799,$Q$8:MU1772,4,FALSE)</f>
        <v>G 16 år</v>
      </c>
      <c r="D799" s="1">
        <v>1</v>
      </c>
      <c r="E799" t="e">
        <f>VLOOKUP($H799,$I$8:O1806,2,FALSE)</f>
        <v>#N/A</v>
      </c>
      <c r="F799" s="1" t="e">
        <f>VLOOKUP($H799,$I$8:P1706,3,FALSE)</f>
        <v>#N/A</v>
      </c>
      <c r="G799" t="e">
        <f>VLOOKUP($H799,$I$8:Q1706,4,FALSE)</f>
        <v>#N/A</v>
      </c>
      <c r="H799" s="2"/>
      <c r="I799" s="17">
        <v>1385</v>
      </c>
      <c r="J799" s="18" t="s">
        <v>1557</v>
      </c>
      <c r="K799" s="18" t="s">
        <v>118</v>
      </c>
      <c r="L799" s="17">
        <v>3668555</v>
      </c>
      <c r="M799" s="18" t="s">
        <v>145</v>
      </c>
      <c r="N799" s="18" t="s">
        <v>475</v>
      </c>
      <c r="O799" s="18" t="s">
        <v>2285</v>
      </c>
      <c r="P799" t="e">
        <f t="shared" si="12"/>
        <v>#N/A</v>
      </c>
    </row>
    <row r="800" spans="1:16" ht="15.75" x14ac:dyDescent="0.25">
      <c r="A800">
        <f>VLOOKUP($B799,$Q$8:MS1773,3,FALSE)</f>
        <v>8</v>
      </c>
      <c r="B800" s="7">
        <f>B799</f>
        <v>60</v>
      </c>
      <c r="C800"/>
      <c r="D800" s="1">
        <v>2</v>
      </c>
      <c r="E800" t="e">
        <f>VLOOKUP($H800,$I$8:O1807,2,FALSE)</f>
        <v>#N/A</v>
      </c>
      <c r="F800" s="1" t="e">
        <f>VLOOKUP($H800,$I$8:P1707,3,FALSE)</f>
        <v>#N/A</v>
      </c>
      <c r="G800" t="e">
        <f>VLOOKUP($H800,$I$8:Q1707,4,FALSE)</f>
        <v>#N/A</v>
      </c>
      <c r="H800" s="2"/>
      <c r="I800" s="17">
        <v>1387</v>
      </c>
      <c r="J800" s="18" t="s">
        <v>2286</v>
      </c>
      <c r="K800" s="18" t="s">
        <v>2287</v>
      </c>
      <c r="L800" s="17">
        <v>3740297</v>
      </c>
      <c r="M800" s="18" t="s">
        <v>145</v>
      </c>
      <c r="N800" s="18" t="s">
        <v>475</v>
      </c>
      <c r="O800" s="18" t="s">
        <v>2288</v>
      </c>
      <c r="P800" t="e">
        <f t="shared" si="12"/>
        <v>#N/A</v>
      </c>
    </row>
    <row r="801" spans="1:16" ht="15.75" x14ac:dyDescent="0.25">
      <c r="B801" s="7">
        <f>B799</f>
        <v>60</v>
      </c>
      <c r="C801"/>
      <c r="D801" s="1">
        <v>3</v>
      </c>
      <c r="E801" t="e">
        <f>VLOOKUP($H801,$I$8:O1808,2,FALSE)</f>
        <v>#N/A</v>
      </c>
      <c r="F801" s="1" t="e">
        <f>VLOOKUP($H801,$I$8:P1708,3,FALSE)</f>
        <v>#N/A</v>
      </c>
      <c r="G801" t="e">
        <f>VLOOKUP($H801,$I$8:Q1708,4,FALSE)</f>
        <v>#N/A</v>
      </c>
      <c r="H801" s="2"/>
      <c r="I801" s="17">
        <v>1388</v>
      </c>
      <c r="J801" s="18" t="s">
        <v>2289</v>
      </c>
      <c r="K801" s="18" t="s">
        <v>2290</v>
      </c>
      <c r="L801" s="17">
        <v>3650140</v>
      </c>
      <c r="M801" s="18" t="s">
        <v>145</v>
      </c>
      <c r="N801" s="18" t="s">
        <v>475</v>
      </c>
      <c r="O801" s="18" t="s">
        <v>2291</v>
      </c>
      <c r="P801" t="e">
        <f t="shared" si="12"/>
        <v>#N/A</v>
      </c>
    </row>
    <row r="802" spans="1:16" ht="15.75" x14ac:dyDescent="0.25">
      <c r="B802" s="7">
        <f>+B799</f>
        <v>60</v>
      </c>
      <c r="C802"/>
      <c r="D802" s="1">
        <v>4</v>
      </c>
      <c r="E802" t="e">
        <f>VLOOKUP($H802,$I$8:O1809,2,FALSE)</f>
        <v>#N/A</v>
      </c>
      <c r="F802" s="1" t="e">
        <f>VLOOKUP($H802,$I$8:P1709,3,FALSE)</f>
        <v>#N/A</v>
      </c>
      <c r="G802" t="e">
        <f>VLOOKUP($H802,$I$8:Q1709,4,FALSE)</f>
        <v>#N/A</v>
      </c>
      <c r="H802" s="2"/>
      <c r="I802" s="17">
        <v>1396</v>
      </c>
      <c r="J802" s="18" t="s">
        <v>2292</v>
      </c>
      <c r="K802" s="18" t="s">
        <v>19</v>
      </c>
      <c r="L802" s="17">
        <v>3729118</v>
      </c>
      <c r="M802" s="18" t="s">
        <v>145</v>
      </c>
      <c r="N802" s="18" t="s">
        <v>475</v>
      </c>
      <c r="O802" s="18"/>
      <c r="P802" t="e">
        <f t="shared" si="12"/>
        <v>#N/A</v>
      </c>
    </row>
    <row r="803" spans="1:16" x14ac:dyDescent="0.25">
      <c r="B803" s="1"/>
      <c r="D803" s="1"/>
      <c r="E803" s="1"/>
      <c r="G803" s="1"/>
      <c r="I803" s="17">
        <v>1399</v>
      </c>
      <c r="J803" s="18" t="s">
        <v>2293</v>
      </c>
      <c r="K803" s="18" t="s">
        <v>162</v>
      </c>
      <c r="L803" s="17">
        <v>3643103</v>
      </c>
      <c r="M803" s="18" t="s">
        <v>145</v>
      </c>
      <c r="N803" s="18" t="s">
        <v>475</v>
      </c>
      <c r="O803" s="18" t="s">
        <v>318</v>
      </c>
      <c r="P803" t="e">
        <f t="shared" si="12"/>
        <v>#N/A</v>
      </c>
    </row>
    <row r="804" spans="1:16" ht="15.75" x14ac:dyDescent="0.25">
      <c r="A804" t="str">
        <f>VLOOKUP($B804,$Q$8:MS1777,2,FALSE)</f>
        <v>Oslo Skikrets  lag 9</v>
      </c>
      <c r="B804" s="7">
        <f>Q167</f>
        <v>62</v>
      </c>
      <c r="C804" t="str">
        <f>VLOOKUP($B804,$Q$8:MU1777,4,FALSE)</f>
        <v>G 16 år</v>
      </c>
      <c r="D804" s="1">
        <v>1</v>
      </c>
      <c r="E804" t="e">
        <f>VLOOKUP($H804,$I$8:O1811,2,FALSE)</f>
        <v>#N/A</v>
      </c>
      <c r="F804" s="1" t="e">
        <f>VLOOKUP($H804,$I$8:P1711,3,FALSE)</f>
        <v>#N/A</v>
      </c>
      <c r="G804" t="e">
        <f>VLOOKUP($H804,$I$8:Q1711,4,FALSE)</f>
        <v>#N/A</v>
      </c>
      <c r="H804" s="2"/>
      <c r="I804" s="17">
        <v>1404</v>
      </c>
      <c r="J804" s="18" t="s">
        <v>1135</v>
      </c>
      <c r="K804" s="18" t="s">
        <v>2294</v>
      </c>
      <c r="L804" s="17">
        <v>3975109</v>
      </c>
      <c r="M804" s="18" t="s">
        <v>145</v>
      </c>
      <c r="N804" s="18" t="s">
        <v>475</v>
      </c>
      <c r="O804" s="18" t="s">
        <v>2295</v>
      </c>
      <c r="P804" t="e">
        <f t="shared" si="12"/>
        <v>#N/A</v>
      </c>
    </row>
    <row r="805" spans="1:16" ht="15.75" x14ac:dyDescent="0.25">
      <c r="A805">
        <f>VLOOKUP($B804,$Q$8:MS1778,3,FALSE)</f>
        <v>9</v>
      </c>
      <c r="B805" s="7">
        <f>B804</f>
        <v>62</v>
      </c>
      <c r="C805"/>
      <c r="D805" s="1">
        <v>2</v>
      </c>
      <c r="E805" t="e">
        <f>VLOOKUP($H805,$I$8:O1812,2,FALSE)</f>
        <v>#N/A</v>
      </c>
      <c r="F805" s="1" t="e">
        <f>VLOOKUP($H805,$I$8:P1712,3,FALSE)</f>
        <v>#N/A</v>
      </c>
      <c r="G805" t="e">
        <f>VLOOKUP($H805,$I$8:Q1712,4,FALSE)</f>
        <v>#N/A</v>
      </c>
      <c r="H805" s="2"/>
      <c r="I805" s="17">
        <v>1414</v>
      </c>
      <c r="J805" s="18" t="s">
        <v>2296</v>
      </c>
      <c r="K805" s="18" t="s">
        <v>2297</v>
      </c>
      <c r="L805" s="17">
        <v>3635331</v>
      </c>
      <c r="M805" s="18" t="s">
        <v>145</v>
      </c>
      <c r="N805" s="18" t="s">
        <v>475</v>
      </c>
      <c r="O805" s="18" t="s">
        <v>2298</v>
      </c>
      <c r="P805" t="e">
        <f t="shared" si="12"/>
        <v>#N/A</v>
      </c>
    </row>
    <row r="806" spans="1:16" ht="15.75" x14ac:dyDescent="0.25">
      <c r="B806" s="7">
        <f>B804</f>
        <v>62</v>
      </c>
      <c r="C806"/>
      <c r="D806" s="1">
        <v>3</v>
      </c>
      <c r="E806" t="e">
        <f>VLOOKUP($H806,$I$8:O1813,2,FALSE)</f>
        <v>#N/A</v>
      </c>
      <c r="F806" s="1" t="e">
        <f>VLOOKUP($H806,$I$8:P1713,3,FALSE)</f>
        <v>#N/A</v>
      </c>
      <c r="G806" t="e">
        <f>VLOOKUP($H806,$I$8:Q1713,4,FALSE)</f>
        <v>#N/A</v>
      </c>
      <c r="H806" s="2"/>
      <c r="I806" s="17">
        <v>1415</v>
      </c>
      <c r="J806" s="18" t="s">
        <v>2299</v>
      </c>
      <c r="K806" s="18" t="s">
        <v>2300</v>
      </c>
      <c r="L806" s="17">
        <v>3668563</v>
      </c>
      <c r="M806" s="18" t="s">
        <v>145</v>
      </c>
      <c r="N806" s="18" t="s">
        <v>475</v>
      </c>
      <c r="O806" s="18"/>
      <c r="P806" t="e">
        <f t="shared" si="12"/>
        <v>#N/A</v>
      </c>
    </row>
    <row r="807" spans="1:16" ht="15.75" x14ac:dyDescent="0.25">
      <c r="B807" s="7">
        <f>+B804</f>
        <v>62</v>
      </c>
      <c r="C807"/>
      <c r="D807" s="1">
        <v>4</v>
      </c>
      <c r="E807" t="e">
        <f>VLOOKUP($H807,$I$8:O1814,2,FALSE)</f>
        <v>#N/A</v>
      </c>
      <c r="F807" s="1" t="e">
        <f>VLOOKUP($H807,$I$8:P1714,3,FALSE)</f>
        <v>#N/A</v>
      </c>
      <c r="G807" t="e">
        <f>VLOOKUP($H807,$I$8:Q1714,4,FALSE)</f>
        <v>#N/A</v>
      </c>
      <c r="H807" s="2"/>
      <c r="I807" s="17">
        <v>1419</v>
      </c>
      <c r="J807" s="18" t="s">
        <v>770</v>
      </c>
      <c r="K807" s="18" t="s">
        <v>2301</v>
      </c>
      <c r="L807" s="17">
        <v>3804200</v>
      </c>
      <c r="M807" s="18" t="s">
        <v>145</v>
      </c>
      <c r="N807" s="18" t="s">
        <v>475</v>
      </c>
      <c r="O807" s="18" t="s">
        <v>2302</v>
      </c>
      <c r="P807" t="e">
        <f t="shared" si="12"/>
        <v>#N/A</v>
      </c>
    </row>
    <row r="808" spans="1:16" x14ac:dyDescent="0.25">
      <c r="B808" s="1"/>
      <c r="D808" s="1"/>
      <c r="E808" s="1"/>
      <c r="G808" s="1"/>
      <c r="I808" s="17">
        <v>1420</v>
      </c>
      <c r="J808" s="18" t="s">
        <v>2303</v>
      </c>
      <c r="K808" s="18" t="s">
        <v>2304</v>
      </c>
      <c r="L808" s="17">
        <v>3985231</v>
      </c>
      <c r="M808" s="18" t="s">
        <v>145</v>
      </c>
      <c r="N808" s="18" t="s">
        <v>475</v>
      </c>
      <c r="O808" s="18" t="s">
        <v>2305</v>
      </c>
      <c r="P808" t="e">
        <f t="shared" si="12"/>
        <v>#N/A</v>
      </c>
    </row>
    <row r="809" spans="1:16" ht="15.75" x14ac:dyDescent="0.25">
      <c r="A809" t="str">
        <f>VLOOKUP($B809,$Q$8:MS1782,2,FALSE)</f>
        <v>Oslo Skikrets  lag 10</v>
      </c>
      <c r="B809" s="7">
        <f>Q168</f>
        <v>71</v>
      </c>
      <c r="C809" t="str">
        <f>VLOOKUP($B809,$Q$8:MU1782,4,FALSE)</f>
        <v>G 16 år</v>
      </c>
      <c r="D809" s="1">
        <v>1</v>
      </c>
      <c r="E809" t="e">
        <f>VLOOKUP($H809,$I$8:O1816,2,FALSE)</f>
        <v>#N/A</v>
      </c>
      <c r="F809" s="1" t="e">
        <f>VLOOKUP($H809,$I$8:P1716,3,FALSE)</f>
        <v>#N/A</v>
      </c>
      <c r="G809" t="e">
        <f>VLOOKUP($H809,$I$8:Q1716,4,FALSE)</f>
        <v>#N/A</v>
      </c>
      <c r="H809" s="2"/>
      <c r="I809" s="17">
        <v>1423</v>
      </c>
      <c r="J809" s="18" t="s">
        <v>1069</v>
      </c>
      <c r="K809" s="18" t="s">
        <v>2306</v>
      </c>
      <c r="L809" s="17">
        <v>3644986</v>
      </c>
      <c r="M809" s="18" t="s">
        <v>145</v>
      </c>
      <c r="N809" s="18" t="s">
        <v>475</v>
      </c>
      <c r="O809" s="18" t="s">
        <v>1845</v>
      </c>
      <c r="P809" t="e">
        <f t="shared" si="12"/>
        <v>#N/A</v>
      </c>
    </row>
    <row r="810" spans="1:16" ht="15.75" x14ac:dyDescent="0.25">
      <c r="A810">
        <f>VLOOKUP($B809,$Q$8:MS1783,3,FALSE)</f>
        <v>10</v>
      </c>
      <c r="B810" s="7">
        <f>B809</f>
        <v>71</v>
      </c>
      <c r="C810"/>
      <c r="D810" s="1">
        <v>2</v>
      </c>
      <c r="E810" t="e">
        <f>VLOOKUP($H810,$I$8:O1817,2,FALSE)</f>
        <v>#N/A</v>
      </c>
      <c r="F810" s="1" t="e">
        <f>VLOOKUP($H810,$I$8:P1717,3,FALSE)</f>
        <v>#N/A</v>
      </c>
      <c r="G810" t="e">
        <f>VLOOKUP($H810,$I$8:Q1717,4,FALSE)</f>
        <v>#N/A</v>
      </c>
      <c r="H810" s="2"/>
      <c r="I810" s="17">
        <v>1437</v>
      </c>
      <c r="J810" s="18" t="s">
        <v>658</v>
      </c>
      <c r="K810" s="18" t="s">
        <v>2307</v>
      </c>
      <c r="L810" s="17">
        <v>3662251</v>
      </c>
      <c r="M810" s="18" t="s">
        <v>145</v>
      </c>
      <c r="N810" s="18" t="s">
        <v>475</v>
      </c>
      <c r="O810" s="18" t="s">
        <v>2308</v>
      </c>
      <c r="P810" t="e">
        <f t="shared" si="12"/>
        <v>#N/A</v>
      </c>
    </row>
    <row r="811" spans="1:16" ht="15.75" x14ac:dyDescent="0.25">
      <c r="B811" s="7">
        <f>B809</f>
        <v>71</v>
      </c>
      <c r="C811"/>
      <c r="D811" s="1">
        <v>3</v>
      </c>
      <c r="E811" t="e">
        <f>VLOOKUP($H811,$I$8:O1818,2,FALSE)</f>
        <v>#N/A</v>
      </c>
      <c r="F811" s="1" t="e">
        <f>VLOOKUP($H811,$I$8:P1718,3,FALSE)</f>
        <v>#N/A</v>
      </c>
      <c r="G811" t="e">
        <f>VLOOKUP($H811,$I$8:Q1718,4,FALSE)</f>
        <v>#N/A</v>
      </c>
      <c r="H811" s="2"/>
      <c r="I811" s="17">
        <v>1449</v>
      </c>
      <c r="J811" s="18" t="s">
        <v>2309</v>
      </c>
      <c r="K811" s="18" t="s">
        <v>108</v>
      </c>
      <c r="L811" s="17">
        <v>3640430</v>
      </c>
      <c r="M811" s="18" t="s">
        <v>145</v>
      </c>
      <c r="N811" s="18" t="s">
        <v>475</v>
      </c>
      <c r="O811" s="18"/>
      <c r="P811" t="e">
        <f t="shared" si="12"/>
        <v>#N/A</v>
      </c>
    </row>
    <row r="812" spans="1:16" ht="15.75" x14ac:dyDescent="0.25">
      <c r="B812" s="7">
        <f>+B809</f>
        <v>71</v>
      </c>
      <c r="C812"/>
      <c r="D812" s="1">
        <v>4</v>
      </c>
      <c r="E812" t="e">
        <f>VLOOKUP($H812,$I$8:O1819,2,FALSE)</f>
        <v>#N/A</v>
      </c>
      <c r="F812" s="1" t="e">
        <f>VLOOKUP($H812,$I$8:P1719,3,FALSE)</f>
        <v>#N/A</v>
      </c>
      <c r="G812" t="e">
        <f>VLOOKUP($H812,$I$8:Q1719,4,FALSE)</f>
        <v>#N/A</v>
      </c>
      <c r="H812" s="2"/>
      <c r="I812" s="17">
        <v>1453</v>
      </c>
      <c r="J812" s="18" t="s">
        <v>655</v>
      </c>
      <c r="K812" s="18" t="s">
        <v>167</v>
      </c>
      <c r="L812" s="17">
        <v>3643285</v>
      </c>
      <c r="M812" s="18" t="s">
        <v>145</v>
      </c>
      <c r="N812" s="18" t="s">
        <v>475</v>
      </c>
      <c r="O812" s="18" t="s">
        <v>247</v>
      </c>
      <c r="P812" t="e">
        <f t="shared" si="12"/>
        <v>#N/A</v>
      </c>
    </row>
    <row r="813" spans="1:16" x14ac:dyDescent="0.25">
      <c r="B813" s="1"/>
      <c r="D813" s="1"/>
      <c r="E813" s="1"/>
      <c r="G813" s="1"/>
      <c r="I813" s="17">
        <v>1455</v>
      </c>
      <c r="J813" s="18" t="s">
        <v>2310</v>
      </c>
      <c r="K813" s="18" t="s">
        <v>189</v>
      </c>
      <c r="L813" s="17">
        <v>3646320</v>
      </c>
      <c r="M813" s="18" t="s">
        <v>145</v>
      </c>
      <c r="N813" s="18" t="s">
        <v>475</v>
      </c>
      <c r="O813" s="18" t="s">
        <v>2311</v>
      </c>
      <c r="P813" t="e">
        <f t="shared" si="12"/>
        <v>#N/A</v>
      </c>
    </row>
    <row r="814" spans="1:16" ht="15.75" x14ac:dyDescent="0.25">
      <c r="A814" t="str">
        <f>VLOOKUP($B814,$Q$8:MS1787,2,FALSE)</f>
        <v>Oslo Skikrets  lag 11</v>
      </c>
      <c r="B814" s="7">
        <f>Q169</f>
        <v>75</v>
      </c>
      <c r="C814" t="str">
        <f>VLOOKUP($B814,$Q$8:MU1787,4,FALSE)</f>
        <v>G 16 år</v>
      </c>
      <c r="D814" s="1">
        <v>1</v>
      </c>
      <c r="E814" t="e">
        <f>VLOOKUP($H814,$I$8:O1821,2,FALSE)</f>
        <v>#N/A</v>
      </c>
      <c r="F814" s="1" t="e">
        <f>VLOOKUP($H814,$I$8:P1721,3,FALSE)</f>
        <v>#N/A</v>
      </c>
      <c r="G814" t="e">
        <f>VLOOKUP($H814,$I$8:Q1721,4,FALSE)</f>
        <v>#N/A</v>
      </c>
      <c r="H814" s="2"/>
      <c r="I814" s="17">
        <v>1458</v>
      </c>
      <c r="J814" s="18" t="s">
        <v>666</v>
      </c>
      <c r="K814" s="18" t="s">
        <v>33</v>
      </c>
      <c r="L814" s="17">
        <v>3651932</v>
      </c>
      <c r="M814" s="18" t="s">
        <v>145</v>
      </c>
      <c r="N814" s="18" t="s">
        <v>475</v>
      </c>
      <c r="O814" s="18" t="s">
        <v>308</v>
      </c>
      <c r="P814" t="e">
        <f t="shared" si="12"/>
        <v>#N/A</v>
      </c>
    </row>
    <row r="815" spans="1:16" ht="15.75" x14ac:dyDescent="0.25">
      <c r="A815">
        <f>VLOOKUP($B814,$Q$8:MS1788,3,FALSE)</f>
        <v>11</v>
      </c>
      <c r="B815" s="7">
        <f>B814</f>
        <v>75</v>
      </c>
      <c r="C815"/>
      <c r="D815" s="1">
        <v>2</v>
      </c>
      <c r="E815" t="e">
        <f>VLOOKUP($H815,$I$8:O1822,2,FALSE)</f>
        <v>#N/A</v>
      </c>
      <c r="F815" s="1" t="e">
        <f>VLOOKUP($H815,$I$8:P1722,3,FALSE)</f>
        <v>#N/A</v>
      </c>
      <c r="G815" t="e">
        <f>VLOOKUP($H815,$I$8:Q1722,4,FALSE)</f>
        <v>#N/A</v>
      </c>
      <c r="H815" s="2"/>
      <c r="I815" s="17">
        <v>1460</v>
      </c>
      <c r="J815" s="18" t="s">
        <v>2312</v>
      </c>
      <c r="K815" s="18" t="s">
        <v>2313</v>
      </c>
      <c r="L815" s="17">
        <v>3645959</v>
      </c>
      <c r="M815" s="18" t="s">
        <v>145</v>
      </c>
      <c r="N815" s="18" t="s">
        <v>475</v>
      </c>
      <c r="O815" s="18" t="s">
        <v>1250</v>
      </c>
      <c r="P815" t="e">
        <f t="shared" si="12"/>
        <v>#N/A</v>
      </c>
    </row>
    <row r="816" spans="1:16" ht="15.75" x14ac:dyDescent="0.25">
      <c r="B816" s="7">
        <f>B814</f>
        <v>75</v>
      </c>
      <c r="C816"/>
      <c r="D816" s="1">
        <v>3</v>
      </c>
      <c r="E816" t="e">
        <f>VLOOKUP($H816,$I$8:O1823,2,FALSE)</f>
        <v>#N/A</v>
      </c>
      <c r="F816" s="1" t="e">
        <f>VLOOKUP($H816,$I$8:P1723,3,FALSE)</f>
        <v>#N/A</v>
      </c>
      <c r="G816" t="e">
        <f>VLOOKUP($H816,$I$8:Q1723,4,FALSE)</f>
        <v>#N/A</v>
      </c>
      <c r="H816" s="2"/>
      <c r="I816" s="17">
        <v>1479</v>
      </c>
      <c r="J816" s="18" t="s">
        <v>2314</v>
      </c>
      <c r="K816" s="18" t="s">
        <v>2315</v>
      </c>
      <c r="L816" s="17">
        <v>3671625</v>
      </c>
      <c r="M816" s="18" t="s">
        <v>145</v>
      </c>
      <c r="N816" s="18" t="s">
        <v>475</v>
      </c>
      <c r="O816" s="18" t="s">
        <v>2316</v>
      </c>
      <c r="P816" t="e">
        <f t="shared" si="12"/>
        <v>#N/A</v>
      </c>
    </row>
    <row r="817" spans="1:16" ht="15.75" x14ac:dyDescent="0.25">
      <c r="B817" s="7">
        <f>+B814</f>
        <v>75</v>
      </c>
      <c r="C817"/>
      <c r="D817" s="1">
        <v>4</v>
      </c>
      <c r="E817" t="e">
        <f>VLOOKUP($H817,$I$8:O1824,2,FALSE)</f>
        <v>#N/A</v>
      </c>
      <c r="F817" s="1" t="e">
        <f>VLOOKUP($H817,$I$8:P1724,3,FALSE)</f>
        <v>#N/A</v>
      </c>
      <c r="G817" t="e">
        <f>VLOOKUP($H817,$I$8:Q1724,4,FALSE)</f>
        <v>#N/A</v>
      </c>
      <c r="H817" s="2"/>
      <c r="I817" s="17">
        <v>1481</v>
      </c>
      <c r="J817" s="18" t="s">
        <v>2317</v>
      </c>
      <c r="K817" s="18" t="s">
        <v>2318</v>
      </c>
      <c r="L817" s="17">
        <v>3808193</v>
      </c>
      <c r="M817" s="18" t="s">
        <v>145</v>
      </c>
      <c r="N817" s="18" t="s">
        <v>475</v>
      </c>
      <c r="O817" s="18" t="s">
        <v>2319</v>
      </c>
      <c r="P817" t="e">
        <f t="shared" si="12"/>
        <v>#N/A</v>
      </c>
    </row>
    <row r="818" spans="1:16" x14ac:dyDescent="0.25">
      <c r="B818" s="1"/>
      <c r="D818" s="1"/>
      <c r="E818" s="1"/>
      <c r="G818" s="1"/>
      <c r="I818" s="17">
        <v>1482</v>
      </c>
      <c r="J818" s="18" t="s">
        <v>2320</v>
      </c>
      <c r="K818" s="18" t="s">
        <v>143</v>
      </c>
      <c r="L818" s="17">
        <v>4021408</v>
      </c>
      <c r="M818" s="18" t="s">
        <v>145</v>
      </c>
      <c r="N818" s="18" t="s">
        <v>475</v>
      </c>
      <c r="O818" s="18" t="s">
        <v>2321</v>
      </c>
      <c r="P818" t="e">
        <f t="shared" si="12"/>
        <v>#N/A</v>
      </c>
    </row>
    <row r="819" spans="1:16" ht="15.75" x14ac:dyDescent="0.25">
      <c r="A819" t="str">
        <f>VLOOKUP($B819,$Q$8:MS1792,2,FALSE)</f>
        <v>Oslo Skikrets  lag 12</v>
      </c>
      <c r="B819" s="7">
        <f>Q170</f>
        <v>78</v>
      </c>
      <c r="C819" t="str">
        <f>VLOOKUP($B819,$Q$8:MU1792,4,FALSE)</f>
        <v>G 16 år</v>
      </c>
      <c r="D819" s="1">
        <v>1</v>
      </c>
      <c r="E819" t="e">
        <f>VLOOKUP($H819,$I$8:O1826,2,FALSE)</f>
        <v>#N/A</v>
      </c>
      <c r="F819" s="1" t="e">
        <f>VLOOKUP($H819,$I$8:P1726,3,FALSE)</f>
        <v>#N/A</v>
      </c>
      <c r="G819" t="e">
        <f>VLOOKUP($H819,$I$8:Q1726,4,FALSE)</f>
        <v>#N/A</v>
      </c>
      <c r="H819" s="2"/>
      <c r="I819" s="17">
        <v>1483</v>
      </c>
      <c r="J819" s="18" t="s">
        <v>677</v>
      </c>
      <c r="K819" s="18" t="s">
        <v>42</v>
      </c>
      <c r="L819" s="17">
        <v>3742392</v>
      </c>
      <c r="M819" s="18" t="s">
        <v>145</v>
      </c>
      <c r="N819" s="18" t="s">
        <v>475</v>
      </c>
      <c r="O819" s="18" t="s">
        <v>2322</v>
      </c>
      <c r="P819" t="e">
        <f t="shared" si="12"/>
        <v>#N/A</v>
      </c>
    </row>
    <row r="820" spans="1:16" ht="15.75" x14ac:dyDescent="0.25">
      <c r="A820">
        <f>VLOOKUP($B819,$Q$8:MS1793,3,FALSE)</f>
        <v>12</v>
      </c>
      <c r="B820" s="7">
        <f>B819</f>
        <v>78</v>
      </c>
      <c r="C820"/>
      <c r="D820" s="1">
        <v>2</v>
      </c>
      <c r="E820" t="e">
        <f>VLOOKUP($H820,$I$8:O1827,2,FALSE)</f>
        <v>#N/A</v>
      </c>
      <c r="F820" s="1" t="e">
        <f>VLOOKUP($H820,$I$8:P1727,3,FALSE)</f>
        <v>#N/A</v>
      </c>
      <c r="G820" t="e">
        <f>VLOOKUP($H820,$I$8:Q1727,4,FALSE)</f>
        <v>#N/A</v>
      </c>
      <c r="H820" s="2"/>
      <c r="I820" s="17">
        <v>1496</v>
      </c>
      <c r="J820" s="18" t="s">
        <v>2323</v>
      </c>
      <c r="K820" s="18" t="s">
        <v>74</v>
      </c>
      <c r="L820" s="17">
        <v>4021341</v>
      </c>
      <c r="M820" s="18" t="s">
        <v>145</v>
      </c>
      <c r="N820" s="18" t="s">
        <v>475</v>
      </c>
      <c r="O820" s="18"/>
      <c r="P820" t="e">
        <f t="shared" si="12"/>
        <v>#N/A</v>
      </c>
    </row>
    <row r="821" spans="1:16" ht="15.75" x14ac:dyDescent="0.25">
      <c r="B821" s="7">
        <f>B819</f>
        <v>78</v>
      </c>
      <c r="C821"/>
      <c r="D821" s="1">
        <v>3</v>
      </c>
      <c r="E821" t="e">
        <f>VLOOKUP($H821,$I$8:O1828,2,FALSE)</f>
        <v>#N/A</v>
      </c>
      <c r="F821" s="1" t="e">
        <f>VLOOKUP($H821,$I$8:P1728,3,FALSE)</f>
        <v>#N/A</v>
      </c>
      <c r="G821" t="e">
        <f>VLOOKUP($H821,$I$8:Q1728,4,FALSE)</f>
        <v>#N/A</v>
      </c>
      <c r="H821" s="2"/>
      <c r="I821" s="17">
        <v>1498</v>
      </c>
      <c r="J821" s="18" t="s">
        <v>2324</v>
      </c>
      <c r="K821" s="18" t="s">
        <v>2325</v>
      </c>
      <c r="L821" s="17">
        <v>4021580</v>
      </c>
      <c r="M821" s="18" t="s">
        <v>145</v>
      </c>
      <c r="N821" s="18" t="s">
        <v>475</v>
      </c>
      <c r="O821" s="18" t="s">
        <v>2326</v>
      </c>
      <c r="P821" t="e">
        <f t="shared" si="12"/>
        <v>#N/A</v>
      </c>
    </row>
    <row r="822" spans="1:16" ht="15.75" x14ac:dyDescent="0.25">
      <c r="B822" s="7">
        <f>+B819</f>
        <v>78</v>
      </c>
      <c r="C822"/>
      <c r="D822" s="1">
        <v>4</v>
      </c>
      <c r="E822" t="e">
        <f>VLOOKUP($H822,$I$8:O1829,2,FALSE)</f>
        <v>#N/A</v>
      </c>
      <c r="F822" s="1" t="e">
        <f>VLOOKUP($H822,$I$8:P1729,3,FALSE)</f>
        <v>#N/A</v>
      </c>
      <c r="G822" t="e">
        <f>VLOOKUP($H822,$I$8:Q1729,4,FALSE)</f>
        <v>#N/A</v>
      </c>
      <c r="H822" s="2"/>
      <c r="I822" s="17">
        <v>1501</v>
      </c>
      <c r="J822" s="18" t="s">
        <v>2327</v>
      </c>
      <c r="K822" s="18" t="s">
        <v>72</v>
      </c>
      <c r="L822" s="17">
        <v>4018164</v>
      </c>
      <c r="M822" s="18" t="s">
        <v>145</v>
      </c>
      <c r="N822" s="18" t="s">
        <v>475</v>
      </c>
      <c r="O822" s="18" t="s">
        <v>2328</v>
      </c>
      <c r="P822" t="e">
        <f t="shared" si="12"/>
        <v>#N/A</v>
      </c>
    </row>
    <row r="823" spans="1:16" x14ac:dyDescent="0.25">
      <c r="B823" s="1"/>
      <c r="D823" s="1"/>
      <c r="E823" s="1"/>
      <c r="G823" s="1"/>
      <c r="I823" s="17">
        <v>1401</v>
      </c>
      <c r="J823" s="18" t="s">
        <v>1135</v>
      </c>
      <c r="K823" s="18" t="s">
        <v>2329</v>
      </c>
      <c r="L823" s="17">
        <v>3706280</v>
      </c>
      <c r="M823" s="18" t="s">
        <v>2330</v>
      </c>
      <c r="N823" s="18" t="s">
        <v>475</v>
      </c>
      <c r="O823" s="18" t="s">
        <v>2331</v>
      </c>
      <c r="P823" t="e">
        <f t="shared" si="12"/>
        <v>#N/A</v>
      </c>
    </row>
    <row r="824" spans="1:16" ht="15.75" x14ac:dyDescent="0.25">
      <c r="A824" t="str">
        <f>VLOOKUP($B824,$Q$8:MS1797,2,FALSE)</f>
        <v>Oslo Skikrets  lag 13</v>
      </c>
      <c r="B824" s="7">
        <f>Q171</f>
        <v>90</v>
      </c>
      <c r="C824" t="str">
        <f>VLOOKUP($B824,$Q$8:MU1797,4,FALSE)</f>
        <v>G 16 år</v>
      </c>
      <c r="D824" s="1">
        <v>1</v>
      </c>
      <c r="E824" t="e">
        <f>VLOOKUP($H824,$I$8:O1831,2,FALSE)</f>
        <v>#N/A</v>
      </c>
      <c r="F824" s="1" t="e">
        <f>VLOOKUP($H824,$I$8:P1731,3,FALSE)</f>
        <v>#N/A</v>
      </c>
      <c r="G824" t="e">
        <f>VLOOKUP($H824,$I$8:Q1731,4,FALSE)</f>
        <v>#N/A</v>
      </c>
      <c r="H824" s="2"/>
      <c r="I824" s="17">
        <v>40</v>
      </c>
      <c r="J824" s="18" t="s">
        <v>2332</v>
      </c>
      <c r="K824" s="18" t="s">
        <v>2333</v>
      </c>
      <c r="L824" s="17">
        <v>4020491</v>
      </c>
      <c r="M824" s="18" t="s">
        <v>172</v>
      </c>
      <c r="N824" s="18" t="s">
        <v>481</v>
      </c>
      <c r="O824" s="18" t="s">
        <v>2334</v>
      </c>
      <c r="P824" t="e">
        <f t="shared" si="12"/>
        <v>#N/A</v>
      </c>
    </row>
    <row r="825" spans="1:16" ht="15.75" x14ac:dyDescent="0.25">
      <c r="A825">
        <f>VLOOKUP($B824,$Q$8:MS1798,3,FALSE)</f>
        <v>13</v>
      </c>
      <c r="B825" s="7">
        <f>B824</f>
        <v>90</v>
      </c>
      <c r="C825"/>
      <c r="D825" s="1">
        <v>2</v>
      </c>
      <c r="E825" t="e">
        <f>VLOOKUP($H825,$I$8:O1832,2,FALSE)</f>
        <v>#N/A</v>
      </c>
      <c r="F825" s="1" t="e">
        <f>VLOOKUP($H825,$I$8:P1732,3,FALSE)</f>
        <v>#N/A</v>
      </c>
      <c r="G825" t="e">
        <f>VLOOKUP($H825,$I$8:Q1732,4,FALSE)</f>
        <v>#N/A</v>
      </c>
      <c r="H825" s="2"/>
      <c r="I825" s="17">
        <v>68</v>
      </c>
      <c r="J825" s="18" t="s">
        <v>2335</v>
      </c>
      <c r="K825" s="18" t="s">
        <v>2336</v>
      </c>
      <c r="L825" s="17">
        <v>4022133</v>
      </c>
      <c r="M825" s="18" t="s">
        <v>172</v>
      </c>
      <c r="N825" s="18" t="s">
        <v>481</v>
      </c>
      <c r="O825" s="18" t="s">
        <v>242</v>
      </c>
      <c r="P825" t="e">
        <f t="shared" si="12"/>
        <v>#N/A</v>
      </c>
    </row>
    <row r="826" spans="1:16" ht="15.75" x14ac:dyDescent="0.25">
      <c r="B826" s="7">
        <f>B824</f>
        <v>90</v>
      </c>
      <c r="C826"/>
      <c r="D826" s="1">
        <v>3</v>
      </c>
      <c r="E826" t="e">
        <f>VLOOKUP($H826,$I$8:O1833,2,FALSE)</f>
        <v>#N/A</v>
      </c>
      <c r="F826" s="1" t="e">
        <f>VLOOKUP($H826,$I$8:P1733,3,FALSE)</f>
        <v>#N/A</v>
      </c>
      <c r="G826" t="e">
        <f>VLOOKUP($H826,$I$8:Q1733,4,FALSE)</f>
        <v>#N/A</v>
      </c>
      <c r="H826" s="2"/>
      <c r="I826" s="17">
        <v>92</v>
      </c>
      <c r="J826" s="18" t="s">
        <v>2337</v>
      </c>
      <c r="K826" s="18" t="s">
        <v>2338</v>
      </c>
      <c r="L826" s="17">
        <v>4029625</v>
      </c>
      <c r="M826" s="18" t="s">
        <v>172</v>
      </c>
      <c r="N826" s="18" t="s">
        <v>481</v>
      </c>
      <c r="O826" s="18" t="s">
        <v>2339</v>
      </c>
      <c r="P826" t="e">
        <f t="shared" si="12"/>
        <v>#N/A</v>
      </c>
    </row>
    <row r="827" spans="1:16" ht="15.75" x14ac:dyDescent="0.25">
      <c r="B827" s="7">
        <f>+B824</f>
        <v>90</v>
      </c>
      <c r="C827"/>
      <c r="D827" s="1">
        <v>4</v>
      </c>
      <c r="E827" t="e">
        <f>VLOOKUP($H827,$I$8:O1834,2,FALSE)</f>
        <v>#N/A</v>
      </c>
      <c r="F827" s="1" t="e">
        <f>VLOOKUP($H827,$I$8:P1734,3,FALSE)</f>
        <v>#N/A</v>
      </c>
      <c r="G827" t="e">
        <f>VLOOKUP($H827,$I$8:Q1734,4,FALSE)</f>
        <v>#N/A</v>
      </c>
      <c r="H827" s="2"/>
      <c r="I827" s="17">
        <v>167</v>
      </c>
      <c r="J827" s="18" t="s">
        <v>849</v>
      </c>
      <c r="K827" s="18" t="s">
        <v>2340</v>
      </c>
      <c r="L827" s="17">
        <v>3645389</v>
      </c>
      <c r="M827" s="18" t="s">
        <v>172</v>
      </c>
      <c r="N827" s="18" t="s">
        <v>481</v>
      </c>
      <c r="O827" s="18" t="s">
        <v>2341</v>
      </c>
      <c r="P827" t="e">
        <f t="shared" si="12"/>
        <v>#N/A</v>
      </c>
    </row>
    <row r="828" spans="1:16" x14ac:dyDescent="0.25">
      <c r="B828" s="1"/>
      <c r="D828" s="1"/>
      <c r="E828" s="1"/>
      <c r="G828" s="1"/>
      <c r="I828" s="17">
        <v>179</v>
      </c>
      <c r="J828" s="18" t="s">
        <v>2342</v>
      </c>
      <c r="K828" s="18" t="s">
        <v>2343</v>
      </c>
      <c r="L828" s="17">
        <v>3805769</v>
      </c>
      <c r="M828" s="18" t="s">
        <v>172</v>
      </c>
      <c r="N828" s="18" t="s">
        <v>481</v>
      </c>
      <c r="O828" s="18" t="s">
        <v>2344</v>
      </c>
      <c r="P828" t="e">
        <f t="shared" si="12"/>
        <v>#N/A</v>
      </c>
    </row>
    <row r="829" spans="1:16" ht="15.75" x14ac:dyDescent="0.25">
      <c r="A829" t="str">
        <f>VLOOKUP($B829,$Q$8:MS1802,2,FALSE)</f>
        <v>Oslo Skikrets  lag 14</v>
      </c>
      <c r="B829" s="7">
        <f>Q172</f>
        <v>93</v>
      </c>
      <c r="C829" t="str">
        <f>VLOOKUP($B829,$Q$8:MU1802,4,FALSE)</f>
        <v>G 16 år</v>
      </c>
      <c r="D829" s="1">
        <v>1</v>
      </c>
      <c r="E829" t="e">
        <f>VLOOKUP($H829,$I$8:O1836,2,FALSE)</f>
        <v>#N/A</v>
      </c>
      <c r="F829" s="1" t="e">
        <f>VLOOKUP($H829,$I$8:P1736,3,FALSE)</f>
        <v>#N/A</v>
      </c>
      <c r="G829" t="e">
        <f>VLOOKUP($H829,$I$8:Q1736,4,FALSE)</f>
        <v>#N/A</v>
      </c>
      <c r="H829" s="2"/>
      <c r="I829" s="17">
        <v>188</v>
      </c>
      <c r="J829" s="18" t="s">
        <v>2345</v>
      </c>
      <c r="K829" s="18" t="s">
        <v>2346</v>
      </c>
      <c r="L829" s="17">
        <v>3916715</v>
      </c>
      <c r="M829" s="18" t="s">
        <v>172</v>
      </c>
      <c r="N829" s="18" t="s">
        <v>481</v>
      </c>
      <c r="O829" s="18" t="s">
        <v>2347</v>
      </c>
      <c r="P829" t="e">
        <f t="shared" si="12"/>
        <v>#N/A</v>
      </c>
    </row>
    <row r="830" spans="1:16" ht="15.75" x14ac:dyDescent="0.25">
      <c r="A830">
        <f>VLOOKUP($B829,$Q$8:MS1803,3,FALSE)</f>
        <v>14</v>
      </c>
      <c r="B830" s="7">
        <f>B829</f>
        <v>93</v>
      </c>
      <c r="C830"/>
      <c r="D830" s="1">
        <v>2</v>
      </c>
      <c r="E830" t="e">
        <f>VLOOKUP($H830,$I$8:O1837,2,FALSE)</f>
        <v>#N/A</v>
      </c>
      <c r="F830" s="1" t="e">
        <f>VLOOKUP($H830,$I$8:P1737,3,FALSE)</f>
        <v>#N/A</v>
      </c>
      <c r="G830" t="e">
        <f>VLOOKUP($H830,$I$8:Q1737,4,FALSE)</f>
        <v>#N/A</v>
      </c>
      <c r="H830" s="2"/>
      <c r="I830" s="17">
        <v>249</v>
      </c>
      <c r="J830" s="18" t="s">
        <v>1116</v>
      </c>
      <c r="K830" s="18" t="s">
        <v>2348</v>
      </c>
      <c r="L830" s="17">
        <v>4029682</v>
      </c>
      <c r="M830" s="18" t="s">
        <v>172</v>
      </c>
      <c r="N830" s="18" t="s">
        <v>606</v>
      </c>
      <c r="O830" s="18" t="s">
        <v>2349</v>
      </c>
      <c r="P830" t="e">
        <f t="shared" si="12"/>
        <v>#N/A</v>
      </c>
    </row>
    <row r="831" spans="1:16" ht="15.75" x14ac:dyDescent="0.25">
      <c r="B831" s="7">
        <f>B829</f>
        <v>93</v>
      </c>
      <c r="C831"/>
      <c r="D831" s="1">
        <v>3</v>
      </c>
      <c r="E831" t="e">
        <f>VLOOKUP($H831,$I$8:O1838,2,FALSE)</f>
        <v>#N/A</v>
      </c>
      <c r="F831" s="1" t="e">
        <f>VLOOKUP($H831,$I$8:P1738,3,FALSE)</f>
        <v>#N/A</v>
      </c>
      <c r="G831" t="e">
        <f>VLOOKUP($H831,$I$8:Q1738,4,FALSE)</f>
        <v>#N/A</v>
      </c>
      <c r="H831" s="2"/>
      <c r="I831" s="17">
        <v>265</v>
      </c>
      <c r="J831" s="18" t="s">
        <v>2350</v>
      </c>
      <c r="K831" s="18" t="s">
        <v>2351</v>
      </c>
      <c r="L831" s="17">
        <v>4031043</v>
      </c>
      <c r="M831" s="18" t="s">
        <v>172</v>
      </c>
      <c r="N831" s="18" t="s">
        <v>606</v>
      </c>
      <c r="O831" s="18" t="s">
        <v>2352</v>
      </c>
      <c r="P831" t="e">
        <f t="shared" si="12"/>
        <v>#N/A</v>
      </c>
    </row>
    <row r="832" spans="1:16" ht="15.75" x14ac:dyDescent="0.25">
      <c r="B832" s="7">
        <f>+B829</f>
        <v>93</v>
      </c>
      <c r="C832"/>
      <c r="D832" s="1">
        <v>4</v>
      </c>
      <c r="E832" t="e">
        <f>VLOOKUP($H832,$I$8:O1839,2,FALSE)</f>
        <v>#N/A</v>
      </c>
      <c r="F832" s="1" t="e">
        <f>VLOOKUP($H832,$I$8:P1739,3,FALSE)</f>
        <v>#N/A</v>
      </c>
      <c r="G832" t="e">
        <f>VLOOKUP($H832,$I$8:Q1739,4,FALSE)</f>
        <v>#N/A</v>
      </c>
      <c r="H832" s="2"/>
      <c r="I832" s="17">
        <v>279</v>
      </c>
      <c r="J832" s="18" t="s">
        <v>718</v>
      </c>
      <c r="K832" s="18" t="s">
        <v>2353</v>
      </c>
      <c r="L832" s="17">
        <v>5607</v>
      </c>
      <c r="M832" s="18" t="s">
        <v>172</v>
      </c>
      <c r="N832" s="18" t="s">
        <v>606</v>
      </c>
      <c r="O832" s="18" t="s">
        <v>2354</v>
      </c>
      <c r="P832" t="e">
        <f t="shared" si="12"/>
        <v>#N/A</v>
      </c>
    </row>
    <row r="833" spans="1:16" x14ac:dyDescent="0.25">
      <c r="B833" s="1"/>
      <c r="D833" s="1"/>
      <c r="E833" s="1"/>
      <c r="G833" s="1"/>
      <c r="I833" s="17">
        <v>286</v>
      </c>
      <c r="J833" s="18" t="s">
        <v>2355</v>
      </c>
      <c r="K833" s="18" t="s">
        <v>2356</v>
      </c>
      <c r="L833" s="17">
        <v>4023768</v>
      </c>
      <c r="M833" s="18" t="s">
        <v>172</v>
      </c>
      <c r="N833" s="18" t="s">
        <v>606</v>
      </c>
      <c r="O833" s="18" t="s">
        <v>2357</v>
      </c>
      <c r="P833" t="e">
        <f t="shared" si="12"/>
        <v>#N/A</v>
      </c>
    </row>
    <row r="834" spans="1:16" ht="15.75" x14ac:dyDescent="0.25">
      <c r="A834" t="str">
        <f>VLOOKUP($B834,$Q$8:MS1807,2,FALSE)</f>
        <v>Oslo Skikrets  lag 15</v>
      </c>
      <c r="B834" s="7">
        <f>Q173</f>
        <v>99</v>
      </c>
      <c r="C834" t="str">
        <f>VLOOKUP($B834,$Q$8:MU1807,4,FALSE)</f>
        <v>G 16 år</v>
      </c>
      <c r="D834" s="1">
        <v>1</v>
      </c>
      <c r="E834" t="e">
        <f>VLOOKUP($H834,$I$8:O1841,2,FALSE)</f>
        <v>#N/A</v>
      </c>
      <c r="F834" s="1" t="e">
        <f>VLOOKUP($H834,$I$8:P1741,3,FALSE)</f>
        <v>#N/A</v>
      </c>
      <c r="G834" t="e">
        <f>VLOOKUP($H834,$I$8:Q1741,4,FALSE)</f>
        <v>#N/A</v>
      </c>
      <c r="H834" s="2"/>
      <c r="I834" s="17">
        <v>405</v>
      </c>
      <c r="J834" s="18" t="s">
        <v>2358</v>
      </c>
      <c r="K834" s="18" t="s">
        <v>69</v>
      </c>
      <c r="L834" s="17">
        <v>3728854</v>
      </c>
      <c r="M834" s="18" t="s">
        <v>172</v>
      </c>
      <c r="N834" s="18" t="s">
        <v>606</v>
      </c>
      <c r="O834" s="18"/>
      <c r="P834" t="e">
        <f t="shared" si="12"/>
        <v>#N/A</v>
      </c>
    </row>
    <row r="835" spans="1:16" ht="15.75" x14ac:dyDescent="0.25">
      <c r="A835">
        <f>VLOOKUP($B834,$Q$8:MS1808,3,FALSE)</f>
        <v>15</v>
      </c>
      <c r="B835" s="7">
        <f>B834</f>
        <v>99</v>
      </c>
      <c r="C835"/>
      <c r="D835" s="1">
        <v>2</v>
      </c>
      <c r="E835" t="e">
        <f>VLOOKUP($H835,$I$8:O1842,2,FALSE)</f>
        <v>#N/A</v>
      </c>
      <c r="F835" s="1" t="e">
        <f>VLOOKUP($H835,$I$8:P1742,3,FALSE)</f>
        <v>#N/A</v>
      </c>
      <c r="G835" t="e">
        <f>VLOOKUP($H835,$I$8:Q1742,4,FALSE)</f>
        <v>#N/A</v>
      </c>
      <c r="H835" s="2"/>
      <c r="I835" s="17">
        <v>419</v>
      </c>
      <c r="J835" s="18" t="s">
        <v>2359</v>
      </c>
      <c r="K835" s="18" t="s">
        <v>51</v>
      </c>
      <c r="L835" s="17">
        <v>4030284</v>
      </c>
      <c r="M835" s="18" t="s">
        <v>172</v>
      </c>
      <c r="N835" s="18" t="s">
        <v>606</v>
      </c>
      <c r="O835" s="18" t="s">
        <v>312</v>
      </c>
      <c r="P835" t="e">
        <f t="shared" si="12"/>
        <v>#N/A</v>
      </c>
    </row>
    <row r="836" spans="1:16" ht="15.75" x14ac:dyDescent="0.25">
      <c r="B836" s="7">
        <f>B834</f>
        <v>99</v>
      </c>
      <c r="C836"/>
      <c r="D836" s="1">
        <v>3</v>
      </c>
      <c r="E836" t="e">
        <f>VLOOKUP($H836,$I$8:O1843,2,FALSE)</f>
        <v>#N/A</v>
      </c>
      <c r="F836" s="1" t="e">
        <f>VLOOKUP($H836,$I$8:P1743,3,FALSE)</f>
        <v>#N/A</v>
      </c>
      <c r="G836" t="e">
        <f>VLOOKUP($H836,$I$8:Q1743,4,FALSE)</f>
        <v>#N/A</v>
      </c>
      <c r="H836" s="2"/>
      <c r="I836" s="17">
        <v>465</v>
      </c>
      <c r="J836" s="18" t="s">
        <v>2360</v>
      </c>
      <c r="K836" s="18" t="s">
        <v>69</v>
      </c>
      <c r="L836" s="17">
        <v>3728235</v>
      </c>
      <c r="M836" s="18" t="s">
        <v>172</v>
      </c>
      <c r="N836" s="18" t="s">
        <v>606</v>
      </c>
      <c r="O836" s="18"/>
      <c r="P836" t="e">
        <f t="shared" si="12"/>
        <v>#N/A</v>
      </c>
    </row>
    <row r="837" spans="1:16" ht="15.75" x14ac:dyDescent="0.25">
      <c r="B837" s="7">
        <f>+B834</f>
        <v>99</v>
      </c>
      <c r="C837"/>
      <c r="D837" s="1">
        <v>4</v>
      </c>
      <c r="E837" t="e">
        <f>VLOOKUP($H837,$I$8:O1844,2,FALSE)</f>
        <v>#N/A</v>
      </c>
      <c r="F837" s="1" t="e">
        <f>VLOOKUP($H837,$I$8:P1744,3,FALSE)</f>
        <v>#N/A</v>
      </c>
      <c r="G837" t="e">
        <f>VLOOKUP($H837,$I$8:Q1744,4,FALSE)</f>
        <v>#N/A</v>
      </c>
      <c r="H837" s="2"/>
      <c r="I837" s="17">
        <v>1019</v>
      </c>
      <c r="J837" s="18" t="s">
        <v>2361</v>
      </c>
      <c r="K837" s="18" t="s">
        <v>173</v>
      </c>
      <c r="L837" s="17">
        <v>3694692</v>
      </c>
      <c r="M837" s="18" t="s">
        <v>172</v>
      </c>
      <c r="N837" s="18" t="s">
        <v>476</v>
      </c>
      <c r="O837" s="18" t="s">
        <v>2362</v>
      </c>
      <c r="P837" t="e">
        <f t="shared" si="12"/>
        <v>#N/A</v>
      </c>
    </row>
    <row r="838" spans="1:16" x14ac:dyDescent="0.25">
      <c r="B838" s="1"/>
      <c r="D838" s="1"/>
      <c r="E838" s="1"/>
      <c r="G838" s="1"/>
      <c r="I838" s="17">
        <v>1106</v>
      </c>
      <c r="J838" s="18" t="s">
        <v>2363</v>
      </c>
      <c r="K838" s="18" t="s">
        <v>2364</v>
      </c>
      <c r="L838" s="17">
        <v>3688637</v>
      </c>
      <c r="M838" s="18" t="s">
        <v>172</v>
      </c>
      <c r="N838" s="18" t="s">
        <v>476</v>
      </c>
      <c r="O838" s="18" t="s">
        <v>2365</v>
      </c>
      <c r="P838" t="e">
        <f t="shared" si="12"/>
        <v>#N/A</v>
      </c>
    </row>
    <row r="839" spans="1:16" ht="15.75" x14ac:dyDescent="0.25">
      <c r="A839" t="str">
        <f>VLOOKUP($B839,$Q$8:MS1812,2,FALSE)</f>
        <v>Oslo Skikrets  lag 16</v>
      </c>
      <c r="B839" s="7">
        <f>Q174</f>
        <v>100</v>
      </c>
      <c r="C839" t="str">
        <f>VLOOKUP($B839,$Q$8:MU1812,4,FALSE)</f>
        <v>G 16 år</v>
      </c>
      <c r="D839" s="1">
        <v>1</v>
      </c>
      <c r="E839" t="e">
        <f>VLOOKUP($H839,$I$8:O1846,2,FALSE)</f>
        <v>#N/A</v>
      </c>
      <c r="F839" s="1" t="e">
        <f>VLOOKUP($H839,$I$8:P1746,3,FALSE)</f>
        <v>#N/A</v>
      </c>
      <c r="G839" t="e">
        <f>VLOOKUP($H839,$I$8:Q1746,4,FALSE)</f>
        <v>#N/A</v>
      </c>
      <c r="H839" s="2"/>
      <c r="I839" s="17">
        <v>1161</v>
      </c>
      <c r="J839" s="18" t="s">
        <v>2366</v>
      </c>
      <c r="K839" s="18" t="s">
        <v>2367</v>
      </c>
      <c r="L839" s="17">
        <v>5660</v>
      </c>
      <c r="M839" s="18" t="s">
        <v>172</v>
      </c>
      <c r="N839" s="18" t="s">
        <v>476</v>
      </c>
      <c r="O839" s="18" t="s">
        <v>579</v>
      </c>
      <c r="P839" t="e">
        <f t="shared" si="12"/>
        <v>#N/A</v>
      </c>
    </row>
    <row r="840" spans="1:16" ht="15.75" x14ac:dyDescent="0.25">
      <c r="A840">
        <f>VLOOKUP($B839,$Q$8:MS1813,3,FALSE)</f>
        <v>16</v>
      </c>
      <c r="B840" s="7">
        <f>B839</f>
        <v>100</v>
      </c>
      <c r="C840"/>
      <c r="D840" s="1">
        <v>2</v>
      </c>
      <c r="E840" t="e">
        <f>VLOOKUP($H840,$I$8:O1847,2,FALSE)</f>
        <v>#N/A</v>
      </c>
      <c r="F840" s="1" t="e">
        <f>VLOOKUP($H840,$I$8:P1747,3,FALSE)</f>
        <v>#N/A</v>
      </c>
      <c r="G840" t="e">
        <f>VLOOKUP($H840,$I$8:Q1747,4,FALSE)</f>
        <v>#N/A</v>
      </c>
      <c r="H840" s="2"/>
      <c r="I840" s="17">
        <v>1224</v>
      </c>
      <c r="J840" s="18" t="s">
        <v>2368</v>
      </c>
      <c r="K840" s="18" t="s">
        <v>2369</v>
      </c>
      <c r="L840" s="17">
        <v>3933132</v>
      </c>
      <c r="M840" s="18" t="s">
        <v>172</v>
      </c>
      <c r="N840" s="18" t="s">
        <v>475</v>
      </c>
      <c r="O840" s="18" t="s">
        <v>2370</v>
      </c>
      <c r="P840" t="e">
        <f t="shared" si="12"/>
        <v>#N/A</v>
      </c>
    </row>
    <row r="841" spans="1:16" ht="15.75" x14ac:dyDescent="0.25">
      <c r="B841" s="7">
        <f>B839</f>
        <v>100</v>
      </c>
      <c r="C841"/>
      <c r="D841" s="1">
        <v>3</v>
      </c>
      <c r="E841" t="e">
        <f>VLOOKUP($H841,$I$8:O1848,2,FALSE)</f>
        <v>#N/A</v>
      </c>
      <c r="F841" s="1" t="e">
        <f>VLOOKUP($H841,$I$8:P1748,3,FALSE)</f>
        <v>#N/A</v>
      </c>
      <c r="G841" t="e">
        <f>VLOOKUP($H841,$I$8:Q1748,4,FALSE)</f>
        <v>#N/A</v>
      </c>
      <c r="H841" s="2"/>
      <c r="I841" s="17">
        <v>1241</v>
      </c>
      <c r="J841" s="18" t="s">
        <v>1116</v>
      </c>
      <c r="K841" s="18" t="s">
        <v>2371</v>
      </c>
      <c r="L841" s="17">
        <v>3938958</v>
      </c>
      <c r="M841" s="18" t="s">
        <v>172</v>
      </c>
      <c r="N841" s="18" t="s">
        <v>475</v>
      </c>
      <c r="O841" s="18"/>
      <c r="P841" t="e">
        <f t="shared" ref="P841:P904" si="13">VLOOKUP(I841,$H$9:$H$999,1,FALSE)</f>
        <v>#N/A</v>
      </c>
    </row>
    <row r="842" spans="1:16" ht="15.75" x14ac:dyDescent="0.25">
      <c r="B842" s="7">
        <f>+B839</f>
        <v>100</v>
      </c>
      <c r="C842"/>
      <c r="D842" s="1">
        <v>4</v>
      </c>
      <c r="E842" t="e">
        <f>VLOOKUP($H842,$I$8:O1849,2,FALSE)</f>
        <v>#N/A</v>
      </c>
      <c r="F842" s="1" t="e">
        <f>VLOOKUP($H842,$I$8:P1749,3,FALSE)</f>
        <v>#N/A</v>
      </c>
      <c r="G842" t="e">
        <f>VLOOKUP($H842,$I$8:Q1749,4,FALSE)</f>
        <v>#N/A</v>
      </c>
      <c r="H842" s="2"/>
      <c r="I842" s="17">
        <v>1294</v>
      </c>
      <c r="J842" s="18" t="s">
        <v>2372</v>
      </c>
      <c r="K842" s="18" t="s">
        <v>2338</v>
      </c>
      <c r="L842" s="17">
        <v>3937612</v>
      </c>
      <c r="M842" s="18" t="s">
        <v>172</v>
      </c>
      <c r="N842" s="18" t="s">
        <v>475</v>
      </c>
      <c r="O842" s="18" t="s">
        <v>2373</v>
      </c>
      <c r="P842" t="e">
        <f t="shared" si="13"/>
        <v>#N/A</v>
      </c>
    </row>
    <row r="843" spans="1:16" x14ac:dyDescent="0.25">
      <c r="B843" s="1"/>
      <c r="D843" s="1"/>
      <c r="E843" s="1"/>
      <c r="G843" s="1"/>
      <c r="I843" s="17">
        <v>1312</v>
      </c>
      <c r="J843" s="18" t="s">
        <v>2374</v>
      </c>
      <c r="K843" s="18" t="s">
        <v>2375</v>
      </c>
      <c r="L843" s="17">
        <v>3932829</v>
      </c>
      <c r="M843" s="18" t="s">
        <v>172</v>
      </c>
      <c r="N843" s="18" t="s">
        <v>475</v>
      </c>
      <c r="O843" s="18" t="s">
        <v>2376</v>
      </c>
      <c r="P843" t="e">
        <f t="shared" si="13"/>
        <v>#N/A</v>
      </c>
    </row>
    <row r="844" spans="1:16" ht="15.75" x14ac:dyDescent="0.25">
      <c r="A844" t="str">
        <f>VLOOKUP($B844,$Q$8:MS1817,2,FALSE)</f>
        <v>Oslo Skikrets  lag 17</v>
      </c>
      <c r="B844" s="7">
        <f>Q175</f>
        <v>109</v>
      </c>
      <c r="C844" t="str">
        <f>VLOOKUP($B844,$Q$8:MU1817,4,FALSE)</f>
        <v>G 16 år</v>
      </c>
      <c r="D844" s="1">
        <v>1</v>
      </c>
      <c r="E844" t="e">
        <f>VLOOKUP($H844,$I$8:O1851,2,FALSE)</f>
        <v>#N/A</v>
      </c>
      <c r="F844" s="1" t="e">
        <f>VLOOKUP($H844,$I$8:P1751,3,FALSE)</f>
        <v>#N/A</v>
      </c>
      <c r="G844" t="e">
        <f>VLOOKUP($H844,$I$8:Q1751,4,FALSE)</f>
        <v>#N/A</v>
      </c>
      <c r="H844" s="2"/>
      <c r="I844" s="17">
        <v>1389</v>
      </c>
      <c r="J844" s="18" t="s">
        <v>2377</v>
      </c>
      <c r="K844" s="18" t="s">
        <v>126</v>
      </c>
      <c r="L844" s="17">
        <v>3713559</v>
      </c>
      <c r="M844" s="18" t="s">
        <v>172</v>
      </c>
      <c r="N844" s="18" t="s">
        <v>475</v>
      </c>
      <c r="O844" s="18" t="s">
        <v>2378</v>
      </c>
      <c r="P844" t="e">
        <f t="shared" si="13"/>
        <v>#N/A</v>
      </c>
    </row>
    <row r="845" spans="1:16" ht="15.75" x14ac:dyDescent="0.25">
      <c r="A845">
        <f>VLOOKUP($B844,$Q$8:MS1818,3,FALSE)</f>
        <v>17</v>
      </c>
      <c r="B845" s="7">
        <f>B844</f>
        <v>109</v>
      </c>
      <c r="C845"/>
      <c r="D845" s="1">
        <v>2</v>
      </c>
      <c r="E845" t="e">
        <f>VLOOKUP($H845,$I$8:O1852,2,FALSE)</f>
        <v>#N/A</v>
      </c>
      <c r="F845" s="1" t="e">
        <f>VLOOKUP($H845,$I$8:P1752,3,FALSE)</f>
        <v>#N/A</v>
      </c>
      <c r="G845" t="e">
        <f>VLOOKUP($H845,$I$8:Q1752,4,FALSE)</f>
        <v>#N/A</v>
      </c>
      <c r="H845" s="2"/>
      <c r="I845" s="17">
        <v>1490</v>
      </c>
      <c r="J845" s="18" t="s">
        <v>2379</v>
      </c>
      <c r="K845" s="18" t="s">
        <v>2380</v>
      </c>
      <c r="L845" s="17">
        <v>4032470</v>
      </c>
      <c r="M845" s="18" t="s">
        <v>172</v>
      </c>
      <c r="N845" s="18" t="s">
        <v>475</v>
      </c>
      <c r="O845" s="18" t="s">
        <v>2381</v>
      </c>
      <c r="P845" t="e">
        <f t="shared" si="13"/>
        <v>#N/A</v>
      </c>
    </row>
    <row r="846" spans="1:16" ht="15.75" x14ac:dyDescent="0.25">
      <c r="B846" s="7">
        <f>B844</f>
        <v>109</v>
      </c>
      <c r="C846"/>
      <c r="D846" s="1">
        <v>3</v>
      </c>
      <c r="E846" t="e">
        <f>VLOOKUP($H846,$I$8:O1853,2,FALSE)</f>
        <v>#N/A</v>
      </c>
      <c r="F846" s="1" t="e">
        <f>VLOOKUP($H846,$I$8:P1753,3,FALSE)</f>
        <v>#N/A</v>
      </c>
      <c r="G846" t="e">
        <f>VLOOKUP($H846,$I$8:Q1753,4,FALSE)</f>
        <v>#N/A</v>
      </c>
      <c r="H846" s="2"/>
      <c r="I846" s="17">
        <v>1503</v>
      </c>
      <c r="J846" s="18" t="s">
        <v>2100</v>
      </c>
      <c r="K846" s="18" t="s">
        <v>2338</v>
      </c>
      <c r="L846" s="17">
        <v>3686938</v>
      </c>
      <c r="M846" s="18" t="s">
        <v>172</v>
      </c>
      <c r="N846" s="18" t="s">
        <v>475</v>
      </c>
      <c r="O846" s="18" t="s">
        <v>2382</v>
      </c>
      <c r="P846" t="e">
        <f t="shared" si="13"/>
        <v>#N/A</v>
      </c>
    </row>
    <row r="847" spans="1:16" ht="15.75" x14ac:dyDescent="0.25">
      <c r="B847" s="7">
        <f>+B844</f>
        <v>109</v>
      </c>
      <c r="C847"/>
      <c r="D847" s="1">
        <v>4</v>
      </c>
      <c r="E847" t="e">
        <f>VLOOKUP($H847,$I$8:O1854,2,FALSE)</f>
        <v>#N/A</v>
      </c>
      <c r="F847" s="1" t="e">
        <f>VLOOKUP($H847,$I$8:P1754,3,FALSE)</f>
        <v>#N/A</v>
      </c>
      <c r="G847" t="e">
        <f>VLOOKUP($H847,$I$8:Q1754,4,FALSE)</f>
        <v>#N/A</v>
      </c>
      <c r="H847" s="2"/>
      <c r="I847" s="17">
        <v>61</v>
      </c>
      <c r="J847" s="18" t="s">
        <v>2383</v>
      </c>
      <c r="K847" s="18" t="s">
        <v>2384</v>
      </c>
      <c r="L847" s="17">
        <v>3714649</v>
      </c>
      <c r="M847" s="18" t="s">
        <v>174</v>
      </c>
      <c r="N847" s="18" t="s">
        <v>481</v>
      </c>
      <c r="O847" s="18" t="s">
        <v>2385</v>
      </c>
      <c r="P847" t="e">
        <f t="shared" si="13"/>
        <v>#N/A</v>
      </c>
    </row>
    <row r="848" spans="1:16" x14ac:dyDescent="0.25">
      <c r="B848" s="1"/>
      <c r="D848" s="1"/>
      <c r="E848" s="1"/>
      <c r="G848" s="1"/>
      <c r="I848" s="17">
        <v>77</v>
      </c>
      <c r="J848" s="18" t="s">
        <v>2386</v>
      </c>
      <c r="K848" s="18" t="s">
        <v>176</v>
      </c>
      <c r="L848" s="17">
        <v>3649803</v>
      </c>
      <c r="M848" s="18" t="s">
        <v>174</v>
      </c>
      <c r="N848" s="18" t="s">
        <v>481</v>
      </c>
      <c r="O848" s="18" t="s">
        <v>505</v>
      </c>
      <c r="P848" t="e">
        <f t="shared" si="13"/>
        <v>#N/A</v>
      </c>
    </row>
    <row r="849" spans="1:16" ht="15.75" x14ac:dyDescent="0.25">
      <c r="A849" t="str">
        <f>VLOOKUP($B849,$Q$8:MS1822,2,FALSE)</f>
        <v>Oslo Skikrets  lag 18</v>
      </c>
      <c r="B849" s="7">
        <f>Q176</f>
        <v>119</v>
      </c>
      <c r="C849" t="str">
        <f>VLOOKUP($B849,$Q$8:MU1822,4,FALSE)</f>
        <v>G 16 år</v>
      </c>
      <c r="D849" s="1">
        <v>1</v>
      </c>
      <c r="E849" t="e">
        <f>VLOOKUP($H849,$I$8:O1856,2,FALSE)</f>
        <v>#N/A</v>
      </c>
      <c r="F849" s="1" t="e">
        <f>VLOOKUP($H849,$I$8:P1756,3,FALSE)</f>
        <v>#N/A</v>
      </c>
      <c r="G849" t="e">
        <f>VLOOKUP($H849,$I$8:Q1756,4,FALSE)</f>
        <v>#N/A</v>
      </c>
      <c r="H849" s="2"/>
      <c r="I849" s="17">
        <v>85</v>
      </c>
      <c r="J849" s="18" t="s">
        <v>2387</v>
      </c>
      <c r="K849" s="18" t="s">
        <v>2388</v>
      </c>
      <c r="L849" s="17">
        <v>3634094</v>
      </c>
      <c r="M849" s="18" t="s">
        <v>174</v>
      </c>
      <c r="N849" s="18" t="s">
        <v>481</v>
      </c>
      <c r="O849" s="18" t="s">
        <v>2389</v>
      </c>
      <c r="P849" t="e">
        <f t="shared" si="13"/>
        <v>#N/A</v>
      </c>
    </row>
    <row r="850" spans="1:16" ht="15.75" x14ac:dyDescent="0.25">
      <c r="A850">
        <f>VLOOKUP($B849,$Q$8:MS1823,3,FALSE)</f>
        <v>18</v>
      </c>
      <c r="B850" s="7">
        <f>B849</f>
        <v>119</v>
      </c>
      <c r="C850"/>
      <c r="D850" s="1">
        <v>2</v>
      </c>
      <c r="E850" t="e">
        <f>VLOOKUP($H850,$I$8:O1857,2,FALSE)</f>
        <v>#N/A</v>
      </c>
      <c r="F850" s="1" t="e">
        <f>VLOOKUP($H850,$I$8:P1757,3,FALSE)</f>
        <v>#N/A</v>
      </c>
      <c r="G850" t="e">
        <f>VLOOKUP($H850,$I$8:Q1757,4,FALSE)</f>
        <v>#N/A</v>
      </c>
      <c r="H850" s="2"/>
      <c r="I850" s="17">
        <v>111</v>
      </c>
      <c r="J850" s="18" t="s">
        <v>2390</v>
      </c>
      <c r="K850" s="18" t="s">
        <v>2391</v>
      </c>
      <c r="L850" s="17">
        <v>3580719</v>
      </c>
      <c r="M850" s="18" t="s">
        <v>174</v>
      </c>
      <c r="N850" s="18" t="s">
        <v>481</v>
      </c>
      <c r="O850" s="18" t="s">
        <v>258</v>
      </c>
      <c r="P850" t="e">
        <f t="shared" si="13"/>
        <v>#N/A</v>
      </c>
    </row>
    <row r="851" spans="1:16" ht="15.75" x14ac:dyDescent="0.25">
      <c r="B851" s="7">
        <f>B849</f>
        <v>119</v>
      </c>
      <c r="C851"/>
      <c r="D851" s="1">
        <v>3</v>
      </c>
      <c r="E851" t="e">
        <f>VLOOKUP($H851,$I$8:O1858,2,FALSE)</f>
        <v>#N/A</v>
      </c>
      <c r="F851" s="1" t="e">
        <f>VLOOKUP($H851,$I$8:P1758,3,FALSE)</f>
        <v>#N/A</v>
      </c>
      <c r="G851" t="e">
        <f>VLOOKUP($H851,$I$8:Q1758,4,FALSE)</f>
        <v>#N/A</v>
      </c>
      <c r="H851" s="2"/>
      <c r="I851" s="17">
        <v>114</v>
      </c>
      <c r="J851" s="18" t="s">
        <v>2392</v>
      </c>
      <c r="K851" s="18" t="s">
        <v>2393</v>
      </c>
      <c r="L851" s="17">
        <v>3820404</v>
      </c>
      <c r="M851" s="18" t="s">
        <v>174</v>
      </c>
      <c r="N851" s="18" t="s">
        <v>481</v>
      </c>
      <c r="O851" s="18" t="s">
        <v>2394</v>
      </c>
      <c r="P851" t="e">
        <f t="shared" si="13"/>
        <v>#N/A</v>
      </c>
    </row>
    <row r="852" spans="1:16" ht="15.75" x14ac:dyDescent="0.25">
      <c r="B852" s="7">
        <f>+B849</f>
        <v>119</v>
      </c>
      <c r="C852"/>
      <c r="D852" s="1">
        <v>4</v>
      </c>
      <c r="E852" t="e">
        <f>VLOOKUP($H852,$I$8:O1859,2,FALSE)</f>
        <v>#N/A</v>
      </c>
      <c r="F852" s="1" t="e">
        <f>VLOOKUP($H852,$I$8:P1759,3,FALSE)</f>
        <v>#N/A</v>
      </c>
      <c r="G852" t="e">
        <f>VLOOKUP($H852,$I$8:Q1759,4,FALSE)</f>
        <v>#N/A</v>
      </c>
      <c r="H852" s="2"/>
      <c r="I852" s="17">
        <v>115</v>
      </c>
      <c r="J852" s="18" t="s">
        <v>2395</v>
      </c>
      <c r="K852" s="18" t="s">
        <v>2396</v>
      </c>
      <c r="L852" s="17">
        <v>3822152</v>
      </c>
      <c r="M852" s="18" t="s">
        <v>174</v>
      </c>
      <c r="N852" s="18" t="s">
        <v>481</v>
      </c>
      <c r="O852" s="18" t="s">
        <v>2397</v>
      </c>
      <c r="P852" t="e">
        <f t="shared" si="13"/>
        <v>#N/A</v>
      </c>
    </row>
    <row r="853" spans="1:16" x14ac:dyDescent="0.25">
      <c r="B853" s="1"/>
      <c r="D853" s="1"/>
      <c r="E853" s="1"/>
      <c r="G853" s="1"/>
      <c r="I853" s="17">
        <v>129</v>
      </c>
      <c r="J853" s="18" t="s">
        <v>2398</v>
      </c>
      <c r="K853" s="18" t="s">
        <v>2399</v>
      </c>
      <c r="L853" s="17">
        <v>3654522</v>
      </c>
      <c r="M853" s="18" t="s">
        <v>174</v>
      </c>
      <c r="N853" s="18" t="s">
        <v>481</v>
      </c>
      <c r="O853" s="18" t="s">
        <v>694</v>
      </c>
      <c r="P853" t="e">
        <f t="shared" si="13"/>
        <v>#N/A</v>
      </c>
    </row>
    <row r="854" spans="1:16" ht="15.75" x14ac:dyDescent="0.25">
      <c r="A854" t="str">
        <f>VLOOKUP($B854,$Q$8:MS1827,2,FALSE)</f>
        <v>Oslo Skikrets  lag 19</v>
      </c>
      <c r="B854" s="7">
        <f>Q177</f>
        <v>128</v>
      </c>
      <c r="C854" t="str">
        <f>VLOOKUP($B854,$Q$8:MU1827,4,FALSE)</f>
        <v>G 16 år</v>
      </c>
      <c r="D854" s="1">
        <v>1</v>
      </c>
      <c r="E854" t="e">
        <f>VLOOKUP($H854,$I$8:O1861,2,FALSE)</f>
        <v>#N/A</v>
      </c>
      <c r="F854" s="1" t="e">
        <f>VLOOKUP($H854,$I$8:P1761,3,FALSE)</f>
        <v>#N/A</v>
      </c>
      <c r="G854" t="e">
        <f>VLOOKUP($H854,$I$8:Q1761,4,FALSE)</f>
        <v>#N/A</v>
      </c>
      <c r="H854" s="2"/>
      <c r="I854" s="17">
        <v>139</v>
      </c>
      <c r="J854" s="18" t="s">
        <v>506</v>
      </c>
      <c r="K854" s="18" t="s">
        <v>2400</v>
      </c>
      <c r="L854" s="17">
        <v>3539277</v>
      </c>
      <c r="M854" s="18" t="s">
        <v>174</v>
      </c>
      <c r="N854" s="18" t="s">
        <v>481</v>
      </c>
      <c r="O854" s="18" t="s">
        <v>2401</v>
      </c>
      <c r="P854" t="e">
        <f t="shared" si="13"/>
        <v>#N/A</v>
      </c>
    </row>
    <row r="855" spans="1:16" ht="15.75" x14ac:dyDescent="0.25">
      <c r="A855">
        <f>VLOOKUP($B854,$Q$8:MS1828,3,FALSE)</f>
        <v>19</v>
      </c>
      <c r="B855" s="7">
        <f>B854</f>
        <v>128</v>
      </c>
      <c r="C855"/>
      <c r="D855" s="1">
        <v>2</v>
      </c>
      <c r="E855" t="e">
        <f>VLOOKUP($H855,$I$8:O1862,2,FALSE)</f>
        <v>#N/A</v>
      </c>
      <c r="F855" s="1" t="e">
        <f>VLOOKUP($H855,$I$8:P1762,3,FALSE)</f>
        <v>#N/A</v>
      </c>
      <c r="G855" t="e">
        <f>VLOOKUP($H855,$I$8:Q1762,4,FALSE)</f>
        <v>#N/A</v>
      </c>
      <c r="H855" s="2"/>
      <c r="I855" s="17">
        <v>165</v>
      </c>
      <c r="J855" s="18" t="s">
        <v>2402</v>
      </c>
      <c r="K855" s="18" t="s">
        <v>2403</v>
      </c>
      <c r="L855" s="17">
        <v>3826807</v>
      </c>
      <c r="M855" s="18" t="s">
        <v>174</v>
      </c>
      <c r="N855" s="18" t="s">
        <v>481</v>
      </c>
      <c r="O855" s="18" t="s">
        <v>252</v>
      </c>
      <c r="P855" t="e">
        <f t="shared" si="13"/>
        <v>#N/A</v>
      </c>
    </row>
    <row r="856" spans="1:16" ht="15.75" x14ac:dyDescent="0.25">
      <c r="B856" s="7">
        <f>B854</f>
        <v>128</v>
      </c>
      <c r="C856"/>
      <c r="D856" s="1">
        <v>3</v>
      </c>
      <c r="E856" t="e">
        <f>VLOOKUP($H856,$I$8:O1863,2,FALSE)</f>
        <v>#N/A</v>
      </c>
      <c r="F856" s="1" t="e">
        <f>VLOOKUP($H856,$I$8:P1763,3,FALSE)</f>
        <v>#N/A</v>
      </c>
      <c r="G856" t="e">
        <f>VLOOKUP($H856,$I$8:Q1763,4,FALSE)</f>
        <v>#N/A</v>
      </c>
      <c r="H856" s="2"/>
      <c r="I856" s="17">
        <v>174</v>
      </c>
      <c r="J856" s="18" t="s">
        <v>1536</v>
      </c>
      <c r="K856" s="18" t="s">
        <v>2404</v>
      </c>
      <c r="L856" s="17">
        <v>3817228</v>
      </c>
      <c r="M856" s="18" t="s">
        <v>174</v>
      </c>
      <c r="N856" s="18" t="s">
        <v>481</v>
      </c>
      <c r="O856" s="18" t="s">
        <v>294</v>
      </c>
      <c r="P856" t="e">
        <f t="shared" si="13"/>
        <v>#N/A</v>
      </c>
    </row>
    <row r="857" spans="1:16" ht="15.75" x14ac:dyDescent="0.25">
      <c r="B857" s="7">
        <f>+B854</f>
        <v>128</v>
      </c>
      <c r="C857"/>
      <c r="D857" s="1">
        <v>4</v>
      </c>
      <c r="E857" t="e">
        <f>VLOOKUP($H857,$I$8:O1864,2,FALSE)</f>
        <v>#N/A</v>
      </c>
      <c r="F857" s="1" t="e">
        <f>VLOOKUP($H857,$I$8:P1764,3,FALSE)</f>
        <v>#N/A</v>
      </c>
      <c r="G857" t="e">
        <f>VLOOKUP($H857,$I$8:Q1764,4,FALSE)</f>
        <v>#N/A</v>
      </c>
      <c r="H857" s="2"/>
      <c r="I857" s="17">
        <v>193</v>
      </c>
      <c r="J857" s="18" t="s">
        <v>1454</v>
      </c>
      <c r="K857" s="18" t="s">
        <v>2405</v>
      </c>
      <c r="L857" s="17">
        <v>3638608</v>
      </c>
      <c r="M857" s="18" t="s">
        <v>174</v>
      </c>
      <c r="N857" s="18" t="s">
        <v>481</v>
      </c>
      <c r="O857" s="18" t="s">
        <v>2406</v>
      </c>
      <c r="P857" t="e">
        <f t="shared" si="13"/>
        <v>#N/A</v>
      </c>
    </row>
    <row r="858" spans="1:16" x14ac:dyDescent="0.25">
      <c r="B858" s="1"/>
      <c r="D858" s="1"/>
      <c r="E858" s="1"/>
      <c r="G858" s="1"/>
      <c r="I858" s="17">
        <v>208</v>
      </c>
      <c r="J858" s="18" t="s">
        <v>2407</v>
      </c>
      <c r="K858" s="18" t="s">
        <v>142</v>
      </c>
      <c r="L858" s="17">
        <v>3692100</v>
      </c>
      <c r="M858" s="18" t="s">
        <v>174</v>
      </c>
      <c r="N858" s="18" t="s">
        <v>606</v>
      </c>
      <c r="O858" s="18" t="s">
        <v>253</v>
      </c>
      <c r="P858" t="e">
        <f t="shared" si="13"/>
        <v>#N/A</v>
      </c>
    </row>
    <row r="859" spans="1:16" ht="15.75" x14ac:dyDescent="0.25">
      <c r="A859" t="str">
        <f>VLOOKUP($B859,$Q$8:MS1832,2,FALSE)</f>
        <v>Oslo Skikrets  lag 20</v>
      </c>
      <c r="B859" s="7">
        <f>Q178</f>
        <v>129</v>
      </c>
      <c r="C859" t="str">
        <f>VLOOKUP($B859,$Q$8:MU1832,4,FALSE)</f>
        <v>G 16 år</v>
      </c>
      <c r="D859" s="1">
        <v>1</v>
      </c>
      <c r="E859" t="e">
        <f>VLOOKUP($H859,$I$8:O1866,2,FALSE)</f>
        <v>#N/A</v>
      </c>
      <c r="F859" s="1" t="e">
        <f>VLOOKUP($H859,$I$8:P1766,3,FALSE)</f>
        <v>#N/A</v>
      </c>
      <c r="G859" t="e">
        <f>VLOOKUP($H859,$I$8:Q1766,4,FALSE)</f>
        <v>#N/A</v>
      </c>
      <c r="H859" s="2"/>
      <c r="I859" s="17">
        <v>271</v>
      </c>
      <c r="J859" s="18" t="s">
        <v>2408</v>
      </c>
      <c r="K859" s="18" t="s">
        <v>2409</v>
      </c>
      <c r="L859" s="17">
        <v>3811536</v>
      </c>
      <c r="M859" s="18" t="s">
        <v>174</v>
      </c>
      <c r="N859" s="18" t="s">
        <v>606</v>
      </c>
      <c r="O859" s="18" t="s">
        <v>2410</v>
      </c>
      <c r="P859" t="e">
        <f t="shared" si="13"/>
        <v>#N/A</v>
      </c>
    </row>
    <row r="860" spans="1:16" ht="15.75" x14ac:dyDescent="0.25">
      <c r="A860">
        <f>VLOOKUP($B859,$Q$8:MS1833,3,FALSE)</f>
        <v>20</v>
      </c>
      <c r="B860" s="7">
        <f>B859</f>
        <v>129</v>
      </c>
      <c r="C860"/>
      <c r="D860" s="1">
        <v>2</v>
      </c>
      <c r="E860" t="e">
        <f>VLOOKUP($H860,$I$8:O1867,2,FALSE)</f>
        <v>#N/A</v>
      </c>
      <c r="F860" s="1" t="e">
        <f>VLOOKUP($H860,$I$8:P1767,3,FALSE)</f>
        <v>#N/A</v>
      </c>
      <c r="G860" t="e">
        <f>VLOOKUP($H860,$I$8:Q1767,4,FALSE)</f>
        <v>#N/A</v>
      </c>
      <c r="H860" s="2"/>
      <c r="I860" s="17">
        <v>289</v>
      </c>
      <c r="J860" s="18" t="s">
        <v>2411</v>
      </c>
      <c r="K860" s="18" t="s">
        <v>2412</v>
      </c>
      <c r="L860" s="17">
        <v>3824679</v>
      </c>
      <c r="M860" s="18" t="s">
        <v>174</v>
      </c>
      <c r="N860" s="18" t="s">
        <v>606</v>
      </c>
      <c r="O860" s="18" t="s">
        <v>262</v>
      </c>
      <c r="P860" t="e">
        <f t="shared" si="13"/>
        <v>#N/A</v>
      </c>
    </row>
    <row r="861" spans="1:16" ht="15.75" x14ac:dyDescent="0.25">
      <c r="B861" s="7">
        <f>B859</f>
        <v>129</v>
      </c>
      <c r="C861"/>
      <c r="D861" s="1">
        <v>3</v>
      </c>
      <c r="E861" t="e">
        <f>VLOOKUP($H861,$I$8:O1868,2,FALSE)</f>
        <v>#N/A</v>
      </c>
      <c r="F861" s="1" t="e">
        <f>VLOOKUP($H861,$I$8:P1768,3,FALSE)</f>
        <v>#N/A</v>
      </c>
      <c r="G861" t="e">
        <f>VLOOKUP($H861,$I$8:Q1768,4,FALSE)</f>
        <v>#N/A</v>
      </c>
      <c r="H861" s="2"/>
      <c r="I861" s="17">
        <v>293</v>
      </c>
      <c r="J861" s="18" t="s">
        <v>2413</v>
      </c>
      <c r="K861" s="18" t="s">
        <v>2414</v>
      </c>
      <c r="L861" s="17">
        <v>3637428</v>
      </c>
      <c r="M861" s="18" t="s">
        <v>174</v>
      </c>
      <c r="N861" s="18" t="s">
        <v>606</v>
      </c>
      <c r="O861" s="18" t="s">
        <v>2415</v>
      </c>
      <c r="P861" t="e">
        <f t="shared" si="13"/>
        <v>#N/A</v>
      </c>
    </row>
    <row r="862" spans="1:16" ht="15.75" x14ac:dyDescent="0.25">
      <c r="B862" s="7">
        <f>+B859</f>
        <v>129</v>
      </c>
      <c r="C862"/>
      <c r="D862" s="1">
        <v>4</v>
      </c>
      <c r="E862" t="e">
        <f>VLOOKUP($H862,$I$8:O1869,2,FALSE)</f>
        <v>#N/A</v>
      </c>
      <c r="F862" s="1" t="e">
        <f>VLOOKUP($H862,$I$8:P1769,3,FALSE)</f>
        <v>#N/A</v>
      </c>
      <c r="G862" t="e">
        <f>VLOOKUP($H862,$I$8:Q1769,4,FALSE)</f>
        <v>#N/A</v>
      </c>
      <c r="H862" s="2"/>
      <c r="I862" s="17">
        <v>299</v>
      </c>
      <c r="J862" s="18" t="s">
        <v>2416</v>
      </c>
      <c r="K862" s="18" t="s">
        <v>2417</v>
      </c>
      <c r="L862" s="17">
        <v>4006250</v>
      </c>
      <c r="M862" s="18" t="s">
        <v>174</v>
      </c>
      <c r="N862" s="18" t="s">
        <v>606</v>
      </c>
      <c r="O862" s="18" t="s">
        <v>2418</v>
      </c>
      <c r="P862" t="e">
        <f t="shared" si="13"/>
        <v>#N/A</v>
      </c>
    </row>
    <row r="863" spans="1:16" x14ac:dyDescent="0.25">
      <c r="B863" s="1"/>
      <c r="D863" s="1"/>
      <c r="E863" s="1"/>
      <c r="G863" s="1"/>
      <c r="I863" s="17">
        <v>319</v>
      </c>
      <c r="J863" s="18" t="s">
        <v>2419</v>
      </c>
      <c r="K863" s="18" t="s">
        <v>2420</v>
      </c>
      <c r="L863" s="17">
        <v>3657954</v>
      </c>
      <c r="M863" s="18" t="s">
        <v>174</v>
      </c>
      <c r="N863" s="18" t="s">
        <v>606</v>
      </c>
      <c r="O863" s="18" t="s">
        <v>2421</v>
      </c>
      <c r="P863" t="e">
        <f t="shared" si="13"/>
        <v>#N/A</v>
      </c>
    </row>
    <row r="864" spans="1:16" ht="15.75" x14ac:dyDescent="0.25">
      <c r="A864" t="str">
        <f>VLOOKUP($B864,$Q$8:MS1837,2,FALSE)</f>
        <v>Oslo Skikrets  lag 21</v>
      </c>
      <c r="B864" s="7">
        <f>Q179</f>
        <v>131</v>
      </c>
      <c r="C864" t="str">
        <f>VLOOKUP($B864,$Q$8:MU1837,4,FALSE)</f>
        <v>G 16 år</v>
      </c>
      <c r="D864" s="1">
        <v>1</v>
      </c>
      <c r="E864" t="e">
        <f>VLOOKUP($H864,$I$8:O1871,2,FALSE)</f>
        <v>#N/A</v>
      </c>
      <c r="F864" s="1" t="e">
        <f>VLOOKUP($H864,$I$8:P1771,3,FALSE)</f>
        <v>#N/A</v>
      </c>
      <c r="G864" t="e">
        <f>VLOOKUP($H864,$I$8:Q1771,4,FALSE)</f>
        <v>#N/A</v>
      </c>
      <c r="H864" s="2"/>
      <c r="I864" s="17">
        <v>329</v>
      </c>
      <c r="J864" s="18" t="s">
        <v>2422</v>
      </c>
      <c r="K864" s="18" t="s">
        <v>2423</v>
      </c>
      <c r="L864" s="17">
        <v>3647864</v>
      </c>
      <c r="M864" s="18" t="s">
        <v>174</v>
      </c>
      <c r="N864" s="18" t="s">
        <v>606</v>
      </c>
      <c r="O864" s="18" t="s">
        <v>2424</v>
      </c>
      <c r="P864" t="e">
        <f t="shared" si="13"/>
        <v>#N/A</v>
      </c>
    </row>
    <row r="865" spans="1:16" ht="15.75" x14ac:dyDescent="0.25">
      <c r="A865">
        <f>VLOOKUP($B864,$Q$8:MS1838,3,FALSE)</f>
        <v>21</v>
      </c>
      <c r="B865" s="7">
        <f>B864</f>
        <v>131</v>
      </c>
      <c r="C865"/>
      <c r="D865" s="1">
        <v>2</v>
      </c>
      <c r="E865" t="e">
        <f>VLOOKUP($H865,$I$8:O1872,2,FALSE)</f>
        <v>#N/A</v>
      </c>
      <c r="F865" s="1" t="e">
        <f>VLOOKUP($H865,$I$8:P1772,3,FALSE)</f>
        <v>#N/A</v>
      </c>
      <c r="G865" t="e">
        <f>VLOOKUP($H865,$I$8:Q1772,4,FALSE)</f>
        <v>#N/A</v>
      </c>
      <c r="H865" s="2"/>
      <c r="I865" s="17">
        <v>330</v>
      </c>
      <c r="J865" s="18" t="s">
        <v>2100</v>
      </c>
      <c r="K865" s="18" t="s">
        <v>2388</v>
      </c>
      <c r="L865" s="17">
        <v>3633930</v>
      </c>
      <c r="M865" s="18" t="s">
        <v>174</v>
      </c>
      <c r="N865" s="18" t="s">
        <v>606</v>
      </c>
      <c r="O865" s="18" t="s">
        <v>2425</v>
      </c>
      <c r="P865" t="e">
        <f t="shared" si="13"/>
        <v>#N/A</v>
      </c>
    </row>
    <row r="866" spans="1:16" ht="15.75" x14ac:dyDescent="0.25">
      <c r="B866" s="7">
        <f>B864</f>
        <v>131</v>
      </c>
      <c r="C866"/>
      <c r="D866" s="1">
        <v>3</v>
      </c>
      <c r="E866" t="e">
        <f>VLOOKUP($H866,$I$8:O1873,2,FALSE)</f>
        <v>#N/A</v>
      </c>
      <c r="F866" s="1" t="e">
        <f>VLOOKUP($H866,$I$8:P1773,3,FALSE)</f>
        <v>#N/A</v>
      </c>
      <c r="G866" t="e">
        <f>VLOOKUP($H866,$I$8:Q1773,4,FALSE)</f>
        <v>#N/A</v>
      </c>
      <c r="H866" s="2"/>
      <c r="I866" s="17">
        <v>347</v>
      </c>
      <c r="J866" s="18" t="s">
        <v>2426</v>
      </c>
      <c r="K866" s="18" t="s">
        <v>2427</v>
      </c>
      <c r="L866" s="17">
        <v>3806494</v>
      </c>
      <c r="M866" s="18" t="s">
        <v>174</v>
      </c>
      <c r="N866" s="18" t="s">
        <v>606</v>
      </c>
      <c r="O866" s="18" t="s">
        <v>2428</v>
      </c>
      <c r="P866" t="e">
        <f t="shared" si="13"/>
        <v>#N/A</v>
      </c>
    </row>
    <row r="867" spans="1:16" ht="15.75" x14ac:dyDescent="0.25">
      <c r="B867" s="7">
        <f>+B864</f>
        <v>131</v>
      </c>
      <c r="C867"/>
      <c r="D867" s="1">
        <v>4</v>
      </c>
      <c r="E867" t="e">
        <f>VLOOKUP($H867,$I$8:O1874,2,FALSE)</f>
        <v>#N/A</v>
      </c>
      <c r="F867" s="1" t="e">
        <f>VLOOKUP($H867,$I$8:P1774,3,FALSE)</f>
        <v>#N/A</v>
      </c>
      <c r="G867" t="e">
        <f>VLOOKUP($H867,$I$8:Q1774,4,FALSE)</f>
        <v>#N/A</v>
      </c>
      <c r="H867" s="2"/>
      <c r="I867" s="17">
        <v>353</v>
      </c>
      <c r="J867" s="18" t="s">
        <v>2429</v>
      </c>
      <c r="K867" s="18" t="s">
        <v>2430</v>
      </c>
      <c r="L867" s="17">
        <v>3676020</v>
      </c>
      <c r="M867" s="18" t="s">
        <v>174</v>
      </c>
      <c r="N867" s="18" t="s">
        <v>606</v>
      </c>
      <c r="O867" s="18" t="s">
        <v>2431</v>
      </c>
      <c r="P867" t="e">
        <f t="shared" si="13"/>
        <v>#N/A</v>
      </c>
    </row>
    <row r="868" spans="1:16" x14ac:dyDescent="0.25">
      <c r="B868" s="1"/>
      <c r="D868" s="1"/>
      <c r="E868" s="1"/>
      <c r="G868" s="1"/>
      <c r="I868" s="17">
        <v>385</v>
      </c>
      <c r="J868" s="18" t="s">
        <v>2432</v>
      </c>
      <c r="K868" s="18" t="s">
        <v>2433</v>
      </c>
      <c r="L868" s="17">
        <v>3824968</v>
      </c>
      <c r="M868" s="18" t="s">
        <v>174</v>
      </c>
      <c r="N868" s="18" t="s">
        <v>606</v>
      </c>
      <c r="O868" s="18" t="s">
        <v>2434</v>
      </c>
      <c r="P868" t="e">
        <f t="shared" si="13"/>
        <v>#N/A</v>
      </c>
    </row>
    <row r="869" spans="1:16" ht="15.75" x14ac:dyDescent="0.25">
      <c r="A869" t="str">
        <f>VLOOKUP($B869,$Q$8:MS1842,2,FALSE)</f>
        <v>Oslo Skikrets  lag 22</v>
      </c>
      <c r="B869" s="7">
        <f>Q180</f>
        <v>132</v>
      </c>
      <c r="C869" t="str">
        <f>VLOOKUP($B869,$Q$8:MU1842,4,FALSE)</f>
        <v>G 16 år</v>
      </c>
      <c r="D869" s="1">
        <v>1</v>
      </c>
      <c r="E869" t="e">
        <f>VLOOKUP($H869,$I$8:O1876,2,FALSE)</f>
        <v>#N/A</v>
      </c>
      <c r="F869" s="1" t="e">
        <f>VLOOKUP($H869,$I$8:P1776,3,FALSE)</f>
        <v>#N/A</v>
      </c>
      <c r="G869" t="e">
        <f>VLOOKUP($H869,$I$8:Q1776,4,FALSE)</f>
        <v>#N/A</v>
      </c>
      <c r="H869" s="2"/>
      <c r="I869" s="17">
        <v>404</v>
      </c>
      <c r="J869" s="18" t="s">
        <v>1227</v>
      </c>
      <c r="K869" s="18" t="s">
        <v>1661</v>
      </c>
      <c r="L869" s="17">
        <v>3821279</v>
      </c>
      <c r="M869" s="18" t="s">
        <v>174</v>
      </c>
      <c r="N869" s="18" t="s">
        <v>606</v>
      </c>
      <c r="O869" s="18" t="s">
        <v>283</v>
      </c>
      <c r="P869" t="e">
        <f t="shared" si="13"/>
        <v>#N/A</v>
      </c>
    </row>
    <row r="870" spans="1:16" ht="15.75" x14ac:dyDescent="0.25">
      <c r="A870">
        <f>VLOOKUP($B869,$Q$8:MS1843,3,FALSE)</f>
        <v>22</v>
      </c>
      <c r="B870" s="7">
        <f>B869</f>
        <v>132</v>
      </c>
      <c r="C870"/>
      <c r="D870" s="1">
        <v>2</v>
      </c>
      <c r="E870" t="e">
        <f>VLOOKUP($H870,$I$8:O1877,2,FALSE)</f>
        <v>#N/A</v>
      </c>
      <c r="F870" s="1" t="e">
        <f>VLOOKUP($H870,$I$8:P1777,3,FALSE)</f>
        <v>#N/A</v>
      </c>
      <c r="G870" t="e">
        <f>VLOOKUP($H870,$I$8:Q1777,4,FALSE)</f>
        <v>#N/A</v>
      </c>
      <c r="H870" s="2"/>
      <c r="I870" s="17">
        <v>462</v>
      </c>
      <c r="J870" s="18" t="s">
        <v>1787</v>
      </c>
      <c r="K870" s="18" t="s">
        <v>2435</v>
      </c>
      <c r="L870" s="17">
        <v>4005021</v>
      </c>
      <c r="M870" s="18" t="s">
        <v>174</v>
      </c>
      <c r="N870" s="18" t="s">
        <v>606</v>
      </c>
      <c r="O870" s="18" t="s">
        <v>324</v>
      </c>
      <c r="P870" t="e">
        <f t="shared" si="13"/>
        <v>#N/A</v>
      </c>
    </row>
    <row r="871" spans="1:16" ht="15.75" x14ac:dyDescent="0.25">
      <c r="B871" s="7">
        <f>B869</f>
        <v>132</v>
      </c>
      <c r="C871"/>
      <c r="D871" s="1">
        <v>3</v>
      </c>
      <c r="E871" t="e">
        <f>VLOOKUP($H871,$I$8:O1878,2,FALSE)</f>
        <v>#N/A</v>
      </c>
      <c r="F871" s="1" t="e">
        <f>VLOOKUP($H871,$I$8:P1778,3,FALSE)</f>
        <v>#N/A</v>
      </c>
      <c r="G871" t="e">
        <f>VLOOKUP($H871,$I$8:Q1778,4,FALSE)</f>
        <v>#N/A</v>
      </c>
      <c r="H871" s="2"/>
      <c r="I871" s="17">
        <v>463</v>
      </c>
      <c r="J871" s="18" t="s">
        <v>2436</v>
      </c>
      <c r="K871" s="18" t="s">
        <v>2437</v>
      </c>
      <c r="L871" s="17">
        <v>3648847</v>
      </c>
      <c r="M871" s="18" t="s">
        <v>174</v>
      </c>
      <c r="N871" s="18" t="s">
        <v>606</v>
      </c>
      <c r="O871" s="18" t="s">
        <v>2438</v>
      </c>
      <c r="P871" t="e">
        <f t="shared" si="13"/>
        <v>#N/A</v>
      </c>
    </row>
    <row r="872" spans="1:16" ht="15.75" x14ac:dyDescent="0.25">
      <c r="B872" s="7">
        <f>+B869</f>
        <v>132</v>
      </c>
      <c r="C872"/>
      <c r="D872" s="1">
        <v>4</v>
      </c>
      <c r="E872" t="e">
        <f>VLOOKUP($H872,$I$8:O1879,2,FALSE)</f>
        <v>#N/A</v>
      </c>
      <c r="F872" s="1" t="e">
        <f>VLOOKUP($H872,$I$8:P1779,3,FALSE)</f>
        <v>#N/A</v>
      </c>
      <c r="G872" t="e">
        <f>VLOOKUP($H872,$I$8:Q1779,4,FALSE)</f>
        <v>#N/A</v>
      </c>
      <c r="H872" s="2"/>
      <c r="I872" s="17">
        <v>464</v>
      </c>
      <c r="J872" s="18" t="s">
        <v>2439</v>
      </c>
      <c r="K872" s="18" t="s">
        <v>2440</v>
      </c>
      <c r="L872" s="17">
        <v>4030029</v>
      </c>
      <c r="M872" s="18" t="s">
        <v>174</v>
      </c>
      <c r="N872" s="18" t="s">
        <v>606</v>
      </c>
      <c r="O872" s="18" t="s">
        <v>2441</v>
      </c>
      <c r="P872" t="e">
        <f t="shared" si="13"/>
        <v>#N/A</v>
      </c>
    </row>
    <row r="873" spans="1:16" x14ac:dyDescent="0.25">
      <c r="B873" s="1"/>
      <c r="D873" s="1"/>
      <c r="E873" s="1"/>
      <c r="G873" s="1"/>
      <c r="I873" s="17">
        <v>533</v>
      </c>
      <c r="J873" s="18" t="s">
        <v>2442</v>
      </c>
      <c r="K873" s="18" t="s">
        <v>2443</v>
      </c>
      <c r="L873" s="17">
        <v>3801982</v>
      </c>
      <c r="M873" s="18" t="s">
        <v>174</v>
      </c>
      <c r="N873" s="18" t="s">
        <v>606</v>
      </c>
      <c r="O873" s="18" t="s">
        <v>2444</v>
      </c>
      <c r="P873" t="e">
        <f t="shared" si="13"/>
        <v>#N/A</v>
      </c>
    </row>
    <row r="874" spans="1:16" ht="15.75" x14ac:dyDescent="0.25">
      <c r="A874" t="str">
        <f>VLOOKUP($B874,$Q$8:MS1847,2,FALSE)</f>
        <v>Oslo Skikrets  lag 23</v>
      </c>
      <c r="B874" s="7">
        <f>Q181</f>
        <v>133</v>
      </c>
      <c r="C874" t="str">
        <f>VLOOKUP($B874,$Q$8:MU1847,4,FALSE)</f>
        <v>G 16 år</v>
      </c>
      <c r="D874" s="1">
        <v>1</v>
      </c>
      <c r="E874" t="e">
        <f>VLOOKUP($H874,$I$8:O1881,2,FALSE)</f>
        <v>#N/A</v>
      </c>
      <c r="F874" s="1" t="e">
        <f>VLOOKUP($H874,$I$8:P1781,3,FALSE)</f>
        <v>#N/A</v>
      </c>
      <c r="G874" t="e">
        <f>VLOOKUP($H874,$I$8:Q1781,4,FALSE)</f>
        <v>#N/A</v>
      </c>
      <c r="H874" s="2"/>
      <c r="I874" s="17">
        <v>1008</v>
      </c>
      <c r="J874" s="18" t="s">
        <v>2445</v>
      </c>
      <c r="K874" s="18" t="s">
        <v>2446</v>
      </c>
      <c r="L874" s="17">
        <v>4028577</v>
      </c>
      <c r="M874" s="18" t="s">
        <v>174</v>
      </c>
      <c r="N874" s="18" t="s">
        <v>476</v>
      </c>
      <c r="O874" s="18" t="s">
        <v>2070</v>
      </c>
      <c r="P874" t="e">
        <f t="shared" si="13"/>
        <v>#N/A</v>
      </c>
    </row>
    <row r="875" spans="1:16" ht="15.75" x14ac:dyDescent="0.25">
      <c r="A875">
        <f>VLOOKUP($B874,$Q$8:MS1848,3,FALSE)</f>
        <v>23</v>
      </c>
      <c r="B875" s="7">
        <f>B874</f>
        <v>133</v>
      </c>
      <c r="C875"/>
      <c r="D875" s="1">
        <v>2</v>
      </c>
      <c r="E875" t="e">
        <f>VLOOKUP($H875,$I$8:O1882,2,FALSE)</f>
        <v>#N/A</v>
      </c>
      <c r="F875" s="1" t="e">
        <f>VLOOKUP($H875,$I$8:P1782,3,FALSE)</f>
        <v>#N/A</v>
      </c>
      <c r="G875" t="e">
        <f>VLOOKUP($H875,$I$8:Q1782,4,FALSE)</f>
        <v>#N/A</v>
      </c>
      <c r="H875" s="2"/>
      <c r="I875" s="17">
        <v>1020</v>
      </c>
      <c r="J875" s="18" t="s">
        <v>2447</v>
      </c>
      <c r="K875" s="18" t="s">
        <v>62</v>
      </c>
      <c r="L875" s="17">
        <v>3767910</v>
      </c>
      <c r="M875" s="18" t="s">
        <v>174</v>
      </c>
      <c r="N875" s="18" t="s">
        <v>476</v>
      </c>
      <c r="O875" s="18" t="s">
        <v>2448</v>
      </c>
      <c r="P875" t="e">
        <f t="shared" si="13"/>
        <v>#N/A</v>
      </c>
    </row>
    <row r="876" spans="1:16" ht="15.75" x14ac:dyDescent="0.25">
      <c r="B876" s="7">
        <f>B874</f>
        <v>133</v>
      </c>
      <c r="C876"/>
      <c r="D876" s="1">
        <v>3</v>
      </c>
      <c r="E876" t="e">
        <f>VLOOKUP($H876,$I$8:O1883,2,FALSE)</f>
        <v>#N/A</v>
      </c>
      <c r="F876" s="1" t="e">
        <f>VLOOKUP($H876,$I$8:P1783,3,FALSE)</f>
        <v>#N/A</v>
      </c>
      <c r="G876" t="e">
        <f>VLOOKUP($H876,$I$8:Q1783,4,FALSE)</f>
        <v>#N/A</v>
      </c>
      <c r="H876" s="2"/>
      <c r="I876" s="17">
        <v>1030</v>
      </c>
      <c r="J876" s="18" t="s">
        <v>2449</v>
      </c>
      <c r="K876" s="18" t="s">
        <v>2450</v>
      </c>
      <c r="L876" s="17">
        <v>3151453</v>
      </c>
      <c r="M876" s="18" t="s">
        <v>174</v>
      </c>
      <c r="N876" s="18" t="s">
        <v>476</v>
      </c>
      <c r="O876" s="18" t="s">
        <v>222</v>
      </c>
      <c r="P876" t="e">
        <f t="shared" si="13"/>
        <v>#N/A</v>
      </c>
    </row>
    <row r="877" spans="1:16" ht="15.75" x14ac:dyDescent="0.25">
      <c r="B877" s="7">
        <f>+B874</f>
        <v>133</v>
      </c>
      <c r="C877"/>
      <c r="D877" s="1">
        <v>4</v>
      </c>
      <c r="E877" t="e">
        <f>VLOOKUP($H877,$I$8:O1884,2,FALSE)</f>
        <v>#N/A</v>
      </c>
      <c r="F877" s="1" t="e">
        <f>VLOOKUP($H877,$I$8:P1784,3,FALSE)</f>
        <v>#N/A</v>
      </c>
      <c r="G877" t="e">
        <f>VLOOKUP($H877,$I$8:Q1784,4,FALSE)</f>
        <v>#N/A</v>
      </c>
      <c r="H877" s="2"/>
      <c r="I877" s="17">
        <v>1033</v>
      </c>
      <c r="J877" s="18" t="s">
        <v>2451</v>
      </c>
      <c r="K877" s="18" t="s">
        <v>141</v>
      </c>
      <c r="L877" s="17">
        <v>3636156</v>
      </c>
      <c r="M877" s="18" t="s">
        <v>174</v>
      </c>
      <c r="N877" s="18" t="s">
        <v>476</v>
      </c>
      <c r="O877" s="18" t="s">
        <v>2452</v>
      </c>
      <c r="P877" t="e">
        <f t="shared" si="13"/>
        <v>#N/A</v>
      </c>
    </row>
    <row r="878" spans="1:16" x14ac:dyDescent="0.25">
      <c r="B878" s="1"/>
      <c r="D878" s="1"/>
      <c r="E878" s="1"/>
      <c r="G878" s="1"/>
      <c r="I878" s="17">
        <v>1049</v>
      </c>
      <c r="J878" s="18" t="s">
        <v>2453</v>
      </c>
      <c r="K878" s="18" t="s">
        <v>2454</v>
      </c>
      <c r="L878" s="17">
        <v>3712452</v>
      </c>
      <c r="M878" s="18" t="s">
        <v>174</v>
      </c>
      <c r="N878" s="18" t="s">
        <v>476</v>
      </c>
      <c r="O878" s="18" t="s">
        <v>2455</v>
      </c>
      <c r="P878" t="e">
        <f t="shared" si="13"/>
        <v>#N/A</v>
      </c>
    </row>
    <row r="879" spans="1:16" ht="15.75" x14ac:dyDescent="0.25">
      <c r="A879" t="str">
        <f>VLOOKUP($B879,$Q$8:MS1852,2,FALSE)</f>
        <v>Oslo Skikrets  lag 24</v>
      </c>
      <c r="B879" s="7">
        <f>Q182</f>
        <v>134</v>
      </c>
      <c r="C879" t="str">
        <f>VLOOKUP($B879,$Q$8:MU1852,4,FALSE)</f>
        <v>G 16 år</v>
      </c>
      <c r="D879" s="1">
        <v>1</v>
      </c>
      <c r="E879" t="e">
        <f>VLOOKUP($H879,$I$8:O1886,2,FALSE)</f>
        <v>#N/A</v>
      </c>
      <c r="F879" s="1" t="e">
        <f>VLOOKUP($H879,$I$8:P1786,3,FALSE)</f>
        <v>#N/A</v>
      </c>
      <c r="G879" t="e">
        <f>VLOOKUP($H879,$I$8:Q1786,4,FALSE)</f>
        <v>#N/A</v>
      </c>
      <c r="H879" s="2"/>
      <c r="I879" s="17">
        <v>1073</v>
      </c>
      <c r="J879" s="18" t="s">
        <v>880</v>
      </c>
      <c r="K879" s="18" t="s">
        <v>2456</v>
      </c>
      <c r="L879" s="17">
        <v>3824455</v>
      </c>
      <c r="M879" s="18" t="s">
        <v>174</v>
      </c>
      <c r="N879" s="18" t="s">
        <v>476</v>
      </c>
      <c r="O879" s="18" t="s">
        <v>2457</v>
      </c>
      <c r="P879" t="e">
        <f t="shared" si="13"/>
        <v>#N/A</v>
      </c>
    </row>
    <row r="880" spans="1:16" ht="15.75" x14ac:dyDescent="0.25">
      <c r="A880">
        <f>VLOOKUP($B879,$Q$8:MS1853,3,FALSE)</f>
        <v>24</v>
      </c>
      <c r="B880" s="7">
        <f>B879</f>
        <v>134</v>
      </c>
      <c r="C880"/>
      <c r="D880" s="1">
        <v>2</v>
      </c>
      <c r="E880" t="e">
        <f>VLOOKUP($H880,$I$8:O1887,2,FALSE)</f>
        <v>#N/A</v>
      </c>
      <c r="F880" s="1" t="e">
        <f>VLOOKUP($H880,$I$8:P1787,3,FALSE)</f>
        <v>#N/A</v>
      </c>
      <c r="G880" t="e">
        <f>VLOOKUP($H880,$I$8:Q1787,4,FALSE)</f>
        <v>#N/A</v>
      </c>
      <c r="H880" s="2"/>
      <c r="I880" s="17">
        <v>1075</v>
      </c>
      <c r="J880" s="18" t="s">
        <v>2458</v>
      </c>
      <c r="K880" s="18" t="s">
        <v>2459</v>
      </c>
      <c r="L880" s="17">
        <v>3648664</v>
      </c>
      <c r="M880" s="18" t="s">
        <v>174</v>
      </c>
      <c r="N880" s="18" t="s">
        <v>476</v>
      </c>
      <c r="O880" s="18" t="s">
        <v>2460</v>
      </c>
      <c r="P880" t="e">
        <f t="shared" si="13"/>
        <v>#N/A</v>
      </c>
    </row>
    <row r="881" spans="1:16" ht="15.75" x14ac:dyDescent="0.25">
      <c r="B881" s="7">
        <f>B879</f>
        <v>134</v>
      </c>
      <c r="C881"/>
      <c r="D881" s="1">
        <v>3</v>
      </c>
      <c r="E881" t="e">
        <f>VLOOKUP($H881,$I$8:O1888,2,FALSE)</f>
        <v>#N/A</v>
      </c>
      <c r="F881" s="1" t="e">
        <f>VLOOKUP($H881,$I$8:P1788,3,FALSE)</f>
        <v>#N/A</v>
      </c>
      <c r="G881" t="e">
        <f>VLOOKUP($H881,$I$8:Q1788,4,FALSE)</f>
        <v>#N/A</v>
      </c>
      <c r="H881" s="2"/>
      <c r="I881" s="17">
        <v>1080</v>
      </c>
      <c r="J881" s="18" t="s">
        <v>1628</v>
      </c>
      <c r="K881" s="18" t="s">
        <v>2461</v>
      </c>
      <c r="L881" s="17">
        <v>3640588</v>
      </c>
      <c r="M881" s="18" t="s">
        <v>174</v>
      </c>
      <c r="N881" s="18" t="s">
        <v>476</v>
      </c>
      <c r="O881" s="18" t="s">
        <v>2462</v>
      </c>
      <c r="P881" t="e">
        <f t="shared" si="13"/>
        <v>#N/A</v>
      </c>
    </row>
    <row r="882" spans="1:16" ht="15.75" x14ac:dyDescent="0.25">
      <c r="B882" s="7">
        <f>+B879</f>
        <v>134</v>
      </c>
      <c r="C882"/>
      <c r="D882" s="1">
        <v>4</v>
      </c>
      <c r="E882" t="e">
        <f>VLOOKUP($H882,$I$8:O1889,2,FALSE)</f>
        <v>#N/A</v>
      </c>
      <c r="F882" s="1" t="e">
        <f>VLOOKUP($H882,$I$8:P1789,3,FALSE)</f>
        <v>#N/A</v>
      </c>
      <c r="G882" t="e">
        <f>VLOOKUP($H882,$I$8:Q1789,4,FALSE)</f>
        <v>#N/A</v>
      </c>
      <c r="H882" s="2"/>
      <c r="I882" s="17">
        <v>1084</v>
      </c>
      <c r="J882" s="18" t="s">
        <v>2463</v>
      </c>
      <c r="K882" s="18" t="s">
        <v>68</v>
      </c>
      <c r="L882" s="17">
        <v>3698750</v>
      </c>
      <c r="M882" s="18" t="s">
        <v>174</v>
      </c>
      <c r="N882" s="18" t="s">
        <v>476</v>
      </c>
      <c r="O882" s="18" t="s">
        <v>2464</v>
      </c>
      <c r="P882" t="e">
        <f t="shared" si="13"/>
        <v>#N/A</v>
      </c>
    </row>
    <row r="883" spans="1:16" x14ac:dyDescent="0.25">
      <c r="B883" s="1"/>
      <c r="D883" s="1"/>
      <c r="E883" s="1"/>
      <c r="G883" s="1"/>
      <c r="I883" s="17">
        <v>1089</v>
      </c>
      <c r="J883" s="18" t="s">
        <v>2465</v>
      </c>
      <c r="K883" s="18" t="s">
        <v>2466</v>
      </c>
      <c r="L883" s="17">
        <v>3741501</v>
      </c>
      <c r="M883" s="18" t="s">
        <v>174</v>
      </c>
      <c r="N883" s="18" t="s">
        <v>476</v>
      </c>
      <c r="O883" s="18" t="s">
        <v>2467</v>
      </c>
      <c r="P883" t="e">
        <f t="shared" si="13"/>
        <v>#N/A</v>
      </c>
    </row>
    <row r="884" spans="1:16" ht="15.75" x14ac:dyDescent="0.25">
      <c r="A884" t="str">
        <f>VLOOKUP($B884,$Q$8:MS1857,2,FALSE)</f>
        <v>Oslo Skikrets  lag 25</v>
      </c>
      <c r="B884" s="7">
        <f>Q183</f>
        <v>135</v>
      </c>
      <c r="C884" t="str">
        <f>VLOOKUP($B884,$Q$8:MU1857,4,FALSE)</f>
        <v>G 16 år</v>
      </c>
      <c r="D884" s="1">
        <v>1</v>
      </c>
      <c r="E884" t="e">
        <f>VLOOKUP($H884,$I$8:O1891,2,FALSE)</f>
        <v>#N/A</v>
      </c>
      <c r="F884" s="1" t="e">
        <f>VLOOKUP($H884,$I$8:P1791,3,FALSE)</f>
        <v>#N/A</v>
      </c>
      <c r="G884" t="e">
        <f>VLOOKUP($H884,$I$8:Q1791,4,FALSE)</f>
        <v>#N/A</v>
      </c>
      <c r="H884" s="2"/>
      <c r="I884" s="17">
        <v>1090</v>
      </c>
      <c r="J884" s="18" t="s">
        <v>2468</v>
      </c>
      <c r="K884" s="18" t="s">
        <v>2469</v>
      </c>
      <c r="L884" s="17">
        <v>4030599</v>
      </c>
      <c r="M884" s="18" t="s">
        <v>174</v>
      </c>
      <c r="N884" s="18" t="s">
        <v>476</v>
      </c>
      <c r="O884" s="18" t="s">
        <v>1745</v>
      </c>
      <c r="P884" t="e">
        <f t="shared" si="13"/>
        <v>#N/A</v>
      </c>
    </row>
    <row r="885" spans="1:16" ht="15.75" x14ac:dyDescent="0.25">
      <c r="A885">
        <f>VLOOKUP($B884,$Q$8:MS1858,3,FALSE)</f>
        <v>25</v>
      </c>
      <c r="B885" s="7">
        <f>B884</f>
        <v>135</v>
      </c>
      <c r="C885"/>
      <c r="D885" s="1">
        <v>2</v>
      </c>
      <c r="E885" t="e">
        <f>VLOOKUP($H885,$I$8:O1892,2,FALSE)</f>
        <v>#N/A</v>
      </c>
      <c r="F885" s="1" t="e">
        <f>VLOOKUP($H885,$I$8:P1792,3,FALSE)</f>
        <v>#N/A</v>
      </c>
      <c r="G885" t="e">
        <f>VLOOKUP($H885,$I$8:Q1792,4,FALSE)</f>
        <v>#N/A</v>
      </c>
      <c r="H885" s="2"/>
      <c r="I885" s="17">
        <v>1110</v>
      </c>
      <c r="J885" s="18" t="s">
        <v>2470</v>
      </c>
      <c r="K885" s="18" t="s">
        <v>184</v>
      </c>
      <c r="L885" s="17">
        <v>3573979</v>
      </c>
      <c r="M885" s="18" t="s">
        <v>174</v>
      </c>
      <c r="N885" s="18" t="s">
        <v>476</v>
      </c>
      <c r="O885" s="18" t="s">
        <v>2471</v>
      </c>
      <c r="P885" t="e">
        <f t="shared" si="13"/>
        <v>#N/A</v>
      </c>
    </row>
    <row r="886" spans="1:16" ht="15.75" x14ac:dyDescent="0.25">
      <c r="B886" s="7">
        <f>B884</f>
        <v>135</v>
      </c>
      <c r="C886"/>
      <c r="D886" s="1">
        <v>3</v>
      </c>
      <c r="E886" t="e">
        <f>VLOOKUP($H886,$I$8:O1893,2,FALSE)</f>
        <v>#N/A</v>
      </c>
      <c r="F886" s="1" t="e">
        <f>VLOOKUP($H886,$I$8:P1793,3,FALSE)</f>
        <v>#N/A</v>
      </c>
      <c r="G886" t="e">
        <f>VLOOKUP($H886,$I$8:Q1793,4,FALSE)</f>
        <v>#N/A</v>
      </c>
      <c r="H886" s="2"/>
      <c r="I886" s="17">
        <v>1111</v>
      </c>
      <c r="J886" s="18" t="s">
        <v>2472</v>
      </c>
      <c r="K886" s="18" t="s">
        <v>183</v>
      </c>
      <c r="L886" s="17">
        <v>3939592</v>
      </c>
      <c r="M886" s="18" t="s">
        <v>174</v>
      </c>
      <c r="N886" s="18" t="s">
        <v>476</v>
      </c>
      <c r="O886" s="18" t="s">
        <v>270</v>
      </c>
      <c r="P886" t="e">
        <f t="shared" si="13"/>
        <v>#N/A</v>
      </c>
    </row>
    <row r="887" spans="1:16" ht="15.75" x14ac:dyDescent="0.25">
      <c r="B887" s="7">
        <f>+B884</f>
        <v>135</v>
      </c>
      <c r="C887"/>
      <c r="D887" s="1">
        <v>4</v>
      </c>
      <c r="E887" t="e">
        <f>VLOOKUP($H887,$I$8:O1894,2,FALSE)</f>
        <v>#N/A</v>
      </c>
      <c r="F887" s="1" t="e">
        <f>VLOOKUP($H887,$I$8:P1794,3,FALSE)</f>
        <v>#N/A</v>
      </c>
      <c r="G887" t="e">
        <f>VLOOKUP($H887,$I$8:Q1794,4,FALSE)</f>
        <v>#N/A</v>
      </c>
      <c r="H887" s="2"/>
      <c r="I887" s="17">
        <v>1140</v>
      </c>
      <c r="J887" s="18" t="s">
        <v>2473</v>
      </c>
      <c r="K887" s="18" t="s">
        <v>2474</v>
      </c>
      <c r="L887" s="17">
        <v>3968963</v>
      </c>
      <c r="M887" s="18" t="s">
        <v>174</v>
      </c>
      <c r="N887" s="18" t="s">
        <v>476</v>
      </c>
      <c r="O887" s="18" t="s">
        <v>322</v>
      </c>
      <c r="P887" t="e">
        <f t="shared" si="13"/>
        <v>#N/A</v>
      </c>
    </row>
    <row r="888" spans="1:16" x14ac:dyDescent="0.25">
      <c r="B888" s="1"/>
      <c r="D888" s="1"/>
      <c r="E888" s="1"/>
      <c r="G888" s="1"/>
      <c r="I888" s="17">
        <v>1141</v>
      </c>
      <c r="J888" s="18" t="s">
        <v>800</v>
      </c>
      <c r="K888" s="18" t="s">
        <v>2475</v>
      </c>
      <c r="L888" s="17">
        <v>3811866</v>
      </c>
      <c r="M888" s="18" t="s">
        <v>174</v>
      </c>
      <c r="N888" s="18" t="s">
        <v>476</v>
      </c>
      <c r="O888" s="18" t="s">
        <v>676</v>
      </c>
      <c r="P888" t="e">
        <f t="shared" si="13"/>
        <v>#N/A</v>
      </c>
    </row>
    <row r="889" spans="1:16" ht="15.75" x14ac:dyDescent="0.25">
      <c r="A889" t="str">
        <f>VLOOKUP($B889,$Q$8:MS1862,2,FALSE)</f>
        <v>Oslo Skikrets  lag 26</v>
      </c>
      <c r="B889" s="7">
        <f>Q184</f>
        <v>136</v>
      </c>
      <c r="C889" t="str">
        <f>VLOOKUP($B889,$Q$8:MU1862,4,FALSE)</f>
        <v>G 16 år</v>
      </c>
      <c r="D889" s="1">
        <v>1</v>
      </c>
      <c r="E889" t="e">
        <f>VLOOKUP($H889,$I$8:O1896,2,FALSE)</f>
        <v>#N/A</v>
      </c>
      <c r="F889" s="1" t="e">
        <f>VLOOKUP($H889,$I$8:P1796,3,FALSE)</f>
        <v>#N/A</v>
      </c>
      <c r="G889" t="e">
        <f>VLOOKUP($H889,$I$8:Q1796,4,FALSE)</f>
        <v>#N/A</v>
      </c>
      <c r="H889" s="2"/>
      <c r="I889" s="17">
        <v>1146</v>
      </c>
      <c r="J889" s="18" t="s">
        <v>2476</v>
      </c>
      <c r="K889" s="18" t="s">
        <v>114</v>
      </c>
      <c r="L889" s="17">
        <v>3691276</v>
      </c>
      <c r="M889" s="18" t="s">
        <v>174</v>
      </c>
      <c r="N889" s="18" t="s">
        <v>476</v>
      </c>
      <c r="O889" s="18" t="s">
        <v>263</v>
      </c>
      <c r="P889" t="e">
        <f t="shared" si="13"/>
        <v>#N/A</v>
      </c>
    </row>
    <row r="890" spans="1:16" ht="15.75" x14ac:dyDescent="0.25">
      <c r="A890">
        <f>VLOOKUP($B889,$Q$8:MS1863,3,FALSE)</f>
        <v>26</v>
      </c>
      <c r="B890" s="7">
        <f>B889</f>
        <v>136</v>
      </c>
      <c r="C890"/>
      <c r="D890" s="1">
        <v>2</v>
      </c>
      <c r="E890" t="e">
        <f>VLOOKUP($H890,$I$8:O1897,2,FALSE)</f>
        <v>#N/A</v>
      </c>
      <c r="F890" s="1" t="e">
        <f>VLOOKUP($H890,$I$8:P1797,3,FALSE)</f>
        <v>#N/A</v>
      </c>
      <c r="G890" t="e">
        <f>VLOOKUP($H890,$I$8:Q1797,4,FALSE)</f>
        <v>#N/A</v>
      </c>
      <c r="H890" s="2"/>
      <c r="I890" s="17">
        <v>1168</v>
      </c>
      <c r="J890" s="18" t="s">
        <v>479</v>
      </c>
      <c r="K890" s="18" t="s">
        <v>162</v>
      </c>
      <c r="L890" s="17">
        <v>3979176</v>
      </c>
      <c r="M890" s="18" t="s">
        <v>174</v>
      </c>
      <c r="N890" s="18" t="s">
        <v>476</v>
      </c>
      <c r="O890" s="18"/>
      <c r="P890" t="e">
        <f t="shared" si="13"/>
        <v>#N/A</v>
      </c>
    </row>
    <row r="891" spans="1:16" ht="15.75" x14ac:dyDescent="0.25">
      <c r="B891" s="7">
        <f>B889</f>
        <v>136</v>
      </c>
      <c r="C891"/>
      <c r="D891" s="1">
        <v>3</v>
      </c>
      <c r="E891" t="e">
        <f>VLOOKUP($H891,$I$8:O1898,2,FALSE)</f>
        <v>#N/A</v>
      </c>
      <c r="F891" s="1" t="e">
        <f>VLOOKUP($H891,$I$8:P1798,3,FALSE)</f>
        <v>#N/A</v>
      </c>
      <c r="G891" t="e">
        <f>VLOOKUP($H891,$I$8:Q1798,4,FALSE)</f>
        <v>#N/A</v>
      </c>
      <c r="H891" s="2"/>
      <c r="I891" s="17">
        <v>1183</v>
      </c>
      <c r="J891" s="18" t="s">
        <v>2477</v>
      </c>
      <c r="K891" s="18" t="s">
        <v>2478</v>
      </c>
      <c r="L891" s="17">
        <v>3805868</v>
      </c>
      <c r="M891" s="18" t="s">
        <v>174</v>
      </c>
      <c r="N891" s="18" t="s">
        <v>476</v>
      </c>
      <c r="O891" s="18" t="s">
        <v>2479</v>
      </c>
      <c r="P891" t="e">
        <f t="shared" si="13"/>
        <v>#N/A</v>
      </c>
    </row>
    <row r="892" spans="1:16" ht="15.75" x14ac:dyDescent="0.25">
      <c r="B892" s="7">
        <f>+B889</f>
        <v>136</v>
      </c>
      <c r="C892"/>
      <c r="D892" s="1">
        <v>4</v>
      </c>
      <c r="E892" t="e">
        <f>VLOOKUP($H892,$I$8:O1899,2,FALSE)</f>
        <v>#N/A</v>
      </c>
      <c r="F892" s="1" t="e">
        <f>VLOOKUP($H892,$I$8:P1799,3,FALSE)</f>
        <v>#N/A</v>
      </c>
      <c r="G892" t="e">
        <f>VLOOKUP($H892,$I$8:Q1799,4,FALSE)</f>
        <v>#N/A</v>
      </c>
      <c r="H892" s="2"/>
      <c r="I892" s="17">
        <v>1196</v>
      </c>
      <c r="J892" s="18" t="s">
        <v>2480</v>
      </c>
      <c r="K892" s="18" t="s">
        <v>2481</v>
      </c>
      <c r="L892" s="17"/>
      <c r="M892" s="18" t="s">
        <v>174</v>
      </c>
      <c r="N892" s="18" t="s">
        <v>476</v>
      </c>
      <c r="O892" s="18"/>
      <c r="P892" t="e">
        <f t="shared" si="13"/>
        <v>#N/A</v>
      </c>
    </row>
    <row r="893" spans="1:16" x14ac:dyDescent="0.25">
      <c r="B893" s="1"/>
      <c r="D893" s="1"/>
      <c r="E893" s="1"/>
      <c r="G893" s="1"/>
      <c r="I893" s="17">
        <v>1211</v>
      </c>
      <c r="J893" s="18" t="s">
        <v>2482</v>
      </c>
      <c r="K893" s="18" t="s">
        <v>2483</v>
      </c>
      <c r="L893" s="17">
        <v>3642899</v>
      </c>
      <c r="M893" s="18" t="s">
        <v>174</v>
      </c>
      <c r="N893" s="18" t="s">
        <v>476</v>
      </c>
      <c r="O893" s="18" t="s">
        <v>1887</v>
      </c>
      <c r="P893" t="e">
        <f t="shared" si="13"/>
        <v>#N/A</v>
      </c>
    </row>
    <row r="894" spans="1:16" ht="15.75" x14ac:dyDescent="0.25">
      <c r="A894" t="str">
        <f>VLOOKUP($B894,$Q$8:MS1867,2,FALSE)</f>
        <v>Oslo Skikrets  lag 27</v>
      </c>
      <c r="B894" s="7">
        <f>Q185</f>
        <v>137</v>
      </c>
      <c r="C894" t="str">
        <f>VLOOKUP($B894,$Q$8:MU1867,4,FALSE)</f>
        <v>G 16 år</v>
      </c>
      <c r="D894" s="1">
        <v>1</v>
      </c>
      <c r="E894" t="e">
        <f>VLOOKUP($H894,$I$8:O1901,2,FALSE)</f>
        <v>#N/A</v>
      </c>
      <c r="F894" s="1" t="e">
        <f>VLOOKUP($H894,$I$8:P1801,3,FALSE)</f>
        <v>#N/A</v>
      </c>
      <c r="G894" t="e">
        <f>VLOOKUP($H894,$I$8:Q1801,4,FALSE)</f>
        <v>#N/A</v>
      </c>
      <c r="H894" s="2"/>
      <c r="I894" s="17">
        <v>1220</v>
      </c>
      <c r="J894" s="18" t="s">
        <v>2484</v>
      </c>
      <c r="K894" s="18" t="s">
        <v>79</v>
      </c>
      <c r="L894" s="17">
        <v>3640687</v>
      </c>
      <c r="M894" s="18" t="s">
        <v>174</v>
      </c>
      <c r="N894" s="18" t="s">
        <v>475</v>
      </c>
      <c r="O894" s="18" t="s">
        <v>2485</v>
      </c>
      <c r="P894" t="e">
        <f t="shared" si="13"/>
        <v>#N/A</v>
      </c>
    </row>
    <row r="895" spans="1:16" ht="15.75" x14ac:dyDescent="0.25">
      <c r="A895">
        <f>VLOOKUP($B894,$Q$8:MS1868,3,FALSE)</f>
        <v>27</v>
      </c>
      <c r="B895" s="7">
        <f>B894</f>
        <v>137</v>
      </c>
      <c r="C895"/>
      <c r="D895" s="1">
        <v>2</v>
      </c>
      <c r="E895" t="e">
        <f>VLOOKUP($H895,$I$8:O1902,2,FALSE)</f>
        <v>#N/A</v>
      </c>
      <c r="F895" s="1" t="e">
        <f>VLOOKUP($H895,$I$8:P1802,3,FALSE)</f>
        <v>#N/A</v>
      </c>
      <c r="G895" t="e">
        <f>VLOOKUP($H895,$I$8:Q1802,4,FALSE)</f>
        <v>#N/A</v>
      </c>
      <c r="H895" s="2"/>
      <c r="I895" s="17">
        <v>1226</v>
      </c>
      <c r="J895" s="18" t="s">
        <v>2486</v>
      </c>
      <c r="K895" s="18" t="s">
        <v>2487</v>
      </c>
      <c r="L895" s="17">
        <v>4016317</v>
      </c>
      <c r="M895" s="18" t="s">
        <v>174</v>
      </c>
      <c r="N895" s="18" t="s">
        <v>475</v>
      </c>
      <c r="O895" s="18" t="s">
        <v>2488</v>
      </c>
      <c r="P895" t="e">
        <f t="shared" si="13"/>
        <v>#N/A</v>
      </c>
    </row>
    <row r="896" spans="1:16" ht="15.75" x14ac:dyDescent="0.25">
      <c r="B896" s="7">
        <f>B894</f>
        <v>137</v>
      </c>
      <c r="C896"/>
      <c r="D896" s="1">
        <v>3</v>
      </c>
      <c r="E896" t="e">
        <f>VLOOKUP($H896,$I$8:O1903,2,FALSE)</f>
        <v>#N/A</v>
      </c>
      <c r="F896" s="1" t="e">
        <f>VLOOKUP($H896,$I$8:P1803,3,FALSE)</f>
        <v>#N/A</v>
      </c>
      <c r="G896" t="e">
        <f>VLOOKUP($H896,$I$8:Q1803,4,FALSE)</f>
        <v>#N/A</v>
      </c>
      <c r="H896" s="2"/>
      <c r="I896" s="17">
        <v>1230</v>
      </c>
      <c r="J896" s="18" t="s">
        <v>2489</v>
      </c>
      <c r="K896" s="18" t="s">
        <v>2490</v>
      </c>
      <c r="L896" s="17">
        <v>3647013</v>
      </c>
      <c r="M896" s="18" t="s">
        <v>174</v>
      </c>
      <c r="N896" s="18" t="s">
        <v>475</v>
      </c>
      <c r="O896" s="18" t="s">
        <v>963</v>
      </c>
      <c r="P896" t="e">
        <f t="shared" si="13"/>
        <v>#N/A</v>
      </c>
    </row>
    <row r="897" spans="1:16" ht="15.75" x14ac:dyDescent="0.25">
      <c r="B897" s="7">
        <f>+B894</f>
        <v>137</v>
      </c>
      <c r="C897"/>
      <c r="D897" s="1">
        <v>4</v>
      </c>
      <c r="E897" t="e">
        <f>VLOOKUP($H897,$I$8:O1904,2,FALSE)</f>
        <v>#N/A</v>
      </c>
      <c r="F897" s="1" t="e">
        <f>VLOOKUP($H897,$I$8:P1804,3,FALSE)</f>
        <v>#N/A</v>
      </c>
      <c r="G897" t="e">
        <f>VLOOKUP($H897,$I$8:Q1804,4,FALSE)</f>
        <v>#N/A</v>
      </c>
      <c r="H897" s="2"/>
      <c r="I897" s="17">
        <v>1242</v>
      </c>
      <c r="J897" s="18" t="s">
        <v>2491</v>
      </c>
      <c r="K897" s="18" t="s">
        <v>157</v>
      </c>
      <c r="L897" s="17">
        <v>4028973</v>
      </c>
      <c r="M897" s="18" t="s">
        <v>174</v>
      </c>
      <c r="N897" s="18" t="s">
        <v>475</v>
      </c>
      <c r="O897" s="18" t="s">
        <v>2492</v>
      </c>
      <c r="P897" t="e">
        <f t="shared" si="13"/>
        <v>#N/A</v>
      </c>
    </row>
    <row r="898" spans="1:16" x14ac:dyDescent="0.25">
      <c r="B898" s="1"/>
      <c r="D898" s="1"/>
      <c r="E898" s="1"/>
      <c r="G898" s="1"/>
      <c r="I898" s="17">
        <v>1262</v>
      </c>
      <c r="J898" s="18" t="s">
        <v>2493</v>
      </c>
      <c r="K898" s="18" t="s">
        <v>2446</v>
      </c>
      <c r="L898" s="17">
        <v>3733375</v>
      </c>
      <c r="M898" s="18" t="s">
        <v>174</v>
      </c>
      <c r="N898" s="18" t="s">
        <v>475</v>
      </c>
      <c r="O898" s="18"/>
      <c r="P898" t="e">
        <f t="shared" si="13"/>
        <v>#N/A</v>
      </c>
    </row>
    <row r="899" spans="1:16" ht="15.75" x14ac:dyDescent="0.25">
      <c r="A899" t="str">
        <f>VLOOKUP($B899,$Q$8:MS1872,2,FALSE)</f>
        <v>Oslo Skikrets  lag 28</v>
      </c>
      <c r="B899" s="7">
        <f>Q186</f>
        <v>138</v>
      </c>
      <c r="C899" t="str">
        <f>VLOOKUP($B899,$Q$8:MU1872,4,FALSE)</f>
        <v>G 16 år</v>
      </c>
      <c r="D899" s="1">
        <v>1</v>
      </c>
      <c r="E899" t="e">
        <f>VLOOKUP($H899,$I$8:O1906,2,FALSE)</f>
        <v>#N/A</v>
      </c>
      <c r="F899" s="1" t="e">
        <f>VLOOKUP($H899,$I$8:P1806,3,FALSE)</f>
        <v>#N/A</v>
      </c>
      <c r="G899" t="e">
        <f>VLOOKUP($H899,$I$8:Q1806,4,FALSE)</f>
        <v>#N/A</v>
      </c>
      <c r="H899" s="2"/>
      <c r="I899" s="17">
        <v>1291</v>
      </c>
      <c r="J899" s="18" t="s">
        <v>683</v>
      </c>
      <c r="K899" s="18" t="s">
        <v>1740</v>
      </c>
      <c r="L899" s="17">
        <v>3825742</v>
      </c>
      <c r="M899" s="18" t="s">
        <v>174</v>
      </c>
      <c r="N899" s="18" t="s">
        <v>475</v>
      </c>
      <c r="O899" s="18"/>
      <c r="P899" t="e">
        <f t="shared" si="13"/>
        <v>#N/A</v>
      </c>
    </row>
    <row r="900" spans="1:16" ht="15.75" x14ac:dyDescent="0.25">
      <c r="A900">
        <f>VLOOKUP($B899,$Q$8:MS1873,3,FALSE)</f>
        <v>28</v>
      </c>
      <c r="B900" s="7">
        <f>B899</f>
        <v>138</v>
      </c>
      <c r="C900"/>
      <c r="D900" s="1">
        <v>2</v>
      </c>
      <c r="E900" t="e">
        <f>VLOOKUP($H900,$I$8:O1907,2,FALSE)</f>
        <v>#N/A</v>
      </c>
      <c r="F900" s="1" t="e">
        <f>VLOOKUP($H900,$I$8:P1807,3,FALSE)</f>
        <v>#N/A</v>
      </c>
      <c r="G900" t="e">
        <f>VLOOKUP($H900,$I$8:Q1807,4,FALSE)</f>
        <v>#N/A</v>
      </c>
      <c r="H900" s="2"/>
      <c r="I900" s="17">
        <v>1303</v>
      </c>
      <c r="J900" s="18" t="s">
        <v>905</v>
      </c>
      <c r="K900" s="18" t="s">
        <v>2435</v>
      </c>
      <c r="L900" s="17">
        <v>4005773</v>
      </c>
      <c r="M900" s="18" t="s">
        <v>174</v>
      </c>
      <c r="N900" s="18" t="s">
        <v>475</v>
      </c>
      <c r="O900" s="18" t="s">
        <v>2494</v>
      </c>
      <c r="P900" t="e">
        <f t="shared" si="13"/>
        <v>#N/A</v>
      </c>
    </row>
    <row r="901" spans="1:16" ht="15.75" x14ac:dyDescent="0.25">
      <c r="B901" s="7">
        <f>B899</f>
        <v>138</v>
      </c>
      <c r="C901"/>
      <c r="D901" s="1">
        <v>3</v>
      </c>
      <c r="E901" t="e">
        <f>VLOOKUP($H901,$I$8:O1908,2,FALSE)</f>
        <v>#N/A</v>
      </c>
      <c r="F901" s="1" t="e">
        <f>VLOOKUP($H901,$I$8:P1808,3,FALSE)</f>
        <v>#N/A</v>
      </c>
      <c r="G901" t="e">
        <f>VLOOKUP($H901,$I$8:Q1808,4,FALSE)</f>
        <v>#N/A</v>
      </c>
      <c r="H901" s="2"/>
      <c r="I901" s="17">
        <v>1316</v>
      </c>
      <c r="J901" s="18" t="s">
        <v>2495</v>
      </c>
      <c r="K901" s="18" t="s">
        <v>2496</v>
      </c>
      <c r="L901" s="17">
        <v>3648987</v>
      </c>
      <c r="M901" s="18" t="s">
        <v>174</v>
      </c>
      <c r="N901" s="18" t="s">
        <v>475</v>
      </c>
      <c r="O901" s="18" t="s">
        <v>2497</v>
      </c>
      <c r="P901" t="e">
        <f t="shared" si="13"/>
        <v>#N/A</v>
      </c>
    </row>
    <row r="902" spans="1:16" ht="15.75" x14ac:dyDescent="0.25">
      <c r="B902" s="7">
        <f>+B899</f>
        <v>138</v>
      </c>
      <c r="C902"/>
      <c r="D902" s="1">
        <v>4</v>
      </c>
      <c r="E902" t="e">
        <f>VLOOKUP($H902,$I$8:O1909,2,FALSE)</f>
        <v>#N/A</v>
      </c>
      <c r="F902" s="1" t="e">
        <f>VLOOKUP($H902,$I$8:P1809,3,FALSE)</f>
        <v>#N/A</v>
      </c>
      <c r="G902" t="e">
        <f>VLOOKUP($H902,$I$8:Q1809,4,FALSE)</f>
        <v>#N/A</v>
      </c>
      <c r="H902" s="2"/>
      <c r="I902" s="17">
        <v>1348</v>
      </c>
      <c r="J902" s="18" t="s">
        <v>1490</v>
      </c>
      <c r="K902" s="18" t="s">
        <v>2498</v>
      </c>
      <c r="L902" s="17">
        <v>3993052</v>
      </c>
      <c r="M902" s="18" t="s">
        <v>174</v>
      </c>
      <c r="N902" s="18" t="s">
        <v>475</v>
      </c>
      <c r="O902" s="18" t="s">
        <v>269</v>
      </c>
      <c r="P902" t="e">
        <f t="shared" si="13"/>
        <v>#N/A</v>
      </c>
    </row>
    <row r="903" spans="1:16" x14ac:dyDescent="0.25">
      <c r="B903" s="1"/>
      <c r="D903" s="1"/>
      <c r="E903" s="1"/>
      <c r="G903" s="1"/>
      <c r="I903" s="17">
        <v>1350</v>
      </c>
      <c r="J903" s="18" t="s">
        <v>726</v>
      </c>
      <c r="K903" s="18" t="s">
        <v>100</v>
      </c>
      <c r="L903" s="17">
        <v>3648086</v>
      </c>
      <c r="M903" s="18" t="s">
        <v>174</v>
      </c>
      <c r="N903" s="18" t="s">
        <v>475</v>
      </c>
      <c r="O903" s="18" t="s">
        <v>2499</v>
      </c>
      <c r="P903" t="e">
        <f t="shared" si="13"/>
        <v>#N/A</v>
      </c>
    </row>
    <row r="904" spans="1:16" ht="15.75" x14ac:dyDescent="0.25">
      <c r="A904" t="str">
        <f>VLOOKUP($B904,$Q$8:MS1877,2,FALSE)</f>
        <v>Oslo Skikrets  lag 29</v>
      </c>
      <c r="B904" s="7">
        <f>Q187</f>
        <v>139</v>
      </c>
      <c r="C904" t="str">
        <f>VLOOKUP($B904,$Q$8:MU1877,4,FALSE)</f>
        <v>G 16 år</v>
      </c>
      <c r="D904" s="1">
        <v>1</v>
      </c>
      <c r="E904" t="e">
        <f>VLOOKUP($H904,$I$8:O1911,2,FALSE)</f>
        <v>#N/A</v>
      </c>
      <c r="F904" s="1" t="e">
        <f>VLOOKUP($H904,$I$8:P1811,3,FALSE)</f>
        <v>#N/A</v>
      </c>
      <c r="G904" t="e">
        <f>VLOOKUP($H904,$I$8:Q1811,4,FALSE)</f>
        <v>#N/A</v>
      </c>
      <c r="H904" s="2"/>
      <c r="I904" s="17">
        <v>1366</v>
      </c>
      <c r="J904" s="18" t="s">
        <v>1225</v>
      </c>
      <c r="K904" s="18" t="s">
        <v>182</v>
      </c>
      <c r="L904" s="17">
        <v>3641248</v>
      </c>
      <c r="M904" s="18" t="s">
        <v>174</v>
      </c>
      <c r="N904" s="18" t="s">
        <v>475</v>
      </c>
      <c r="O904" s="18" t="s">
        <v>2500</v>
      </c>
      <c r="P904" t="e">
        <f t="shared" si="13"/>
        <v>#N/A</v>
      </c>
    </row>
    <row r="905" spans="1:16" ht="15.75" x14ac:dyDescent="0.25">
      <c r="A905">
        <f>VLOOKUP($B904,$Q$8:MS1878,3,FALSE)</f>
        <v>29</v>
      </c>
      <c r="B905" s="7">
        <f>B904</f>
        <v>139</v>
      </c>
      <c r="C905"/>
      <c r="D905" s="1">
        <v>2</v>
      </c>
      <c r="E905" t="e">
        <f>VLOOKUP($H905,$I$8:O1912,2,FALSE)</f>
        <v>#N/A</v>
      </c>
      <c r="F905" s="1" t="e">
        <f>VLOOKUP($H905,$I$8:P1812,3,FALSE)</f>
        <v>#N/A</v>
      </c>
      <c r="G905" t="e">
        <f>VLOOKUP($H905,$I$8:Q1812,4,FALSE)</f>
        <v>#N/A</v>
      </c>
      <c r="H905" s="2"/>
      <c r="I905" s="17">
        <v>1374</v>
      </c>
      <c r="J905" s="18" t="s">
        <v>2501</v>
      </c>
      <c r="K905" s="18" t="s">
        <v>2502</v>
      </c>
      <c r="L905" s="17">
        <v>4028536</v>
      </c>
      <c r="M905" s="18" t="s">
        <v>174</v>
      </c>
      <c r="N905" s="18" t="s">
        <v>475</v>
      </c>
      <c r="O905" s="18" t="s">
        <v>2503</v>
      </c>
      <c r="P905" t="e">
        <f t="shared" ref="P905:P968" si="14">VLOOKUP(I905,$H$9:$H$999,1,FALSE)</f>
        <v>#N/A</v>
      </c>
    </row>
    <row r="906" spans="1:16" ht="15.75" x14ac:dyDescent="0.25">
      <c r="B906" s="7">
        <f>B904</f>
        <v>139</v>
      </c>
      <c r="C906"/>
      <c r="D906" s="1">
        <v>3</v>
      </c>
      <c r="E906" t="e">
        <f>VLOOKUP($H906,$I$8:O1913,2,FALSE)</f>
        <v>#N/A</v>
      </c>
      <c r="F906" s="1" t="e">
        <f>VLOOKUP($H906,$I$8:P1813,3,FALSE)</f>
        <v>#N/A</v>
      </c>
      <c r="G906" t="e">
        <f>VLOOKUP($H906,$I$8:Q1813,4,FALSE)</f>
        <v>#N/A</v>
      </c>
      <c r="H906" s="2"/>
      <c r="I906" s="17">
        <v>1381</v>
      </c>
      <c r="J906" s="18" t="s">
        <v>1135</v>
      </c>
      <c r="K906" s="18" t="s">
        <v>2504</v>
      </c>
      <c r="L906" s="17">
        <v>3650223</v>
      </c>
      <c r="M906" s="18" t="s">
        <v>174</v>
      </c>
      <c r="N906" s="18" t="s">
        <v>475</v>
      </c>
      <c r="O906" s="18" t="s">
        <v>2505</v>
      </c>
      <c r="P906" t="e">
        <f t="shared" si="14"/>
        <v>#N/A</v>
      </c>
    </row>
    <row r="907" spans="1:16" ht="15.75" x14ac:dyDescent="0.25">
      <c r="B907" s="7">
        <f>+B904</f>
        <v>139</v>
      </c>
      <c r="C907"/>
      <c r="D907" s="1">
        <v>4</v>
      </c>
      <c r="E907" t="e">
        <f>VLOOKUP($H907,$I$8:O1914,2,FALSE)</f>
        <v>#N/A</v>
      </c>
      <c r="F907" s="1" t="e">
        <f>VLOOKUP($H907,$I$8:P1814,3,FALSE)</f>
        <v>#N/A</v>
      </c>
      <c r="G907" t="e">
        <f>VLOOKUP($H907,$I$8:Q1814,4,FALSE)</f>
        <v>#N/A</v>
      </c>
      <c r="H907" s="2"/>
      <c r="I907" s="17">
        <v>1395</v>
      </c>
      <c r="J907" s="18" t="s">
        <v>2506</v>
      </c>
      <c r="K907" s="18" t="s">
        <v>2423</v>
      </c>
      <c r="L907" s="17">
        <v>3653540</v>
      </c>
      <c r="M907" s="18" t="s">
        <v>174</v>
      </c>
      <c r="N907" s="18" t="s">
        <v>475</v>
      </c>
      <c r="O907" s="18" t="s">
        <v>2507</v>
      </c>
      <c r="P907" t="e">
        <f t="shared" si="14"/>
        <v>#N/A</v>
      </c>
    </row>
    <row r="908" spans="1:16" x14ac:dyDescent="0.25">
      <c r="B908" s="1"/>
      <c r="D908" s="1"/>
      <c r="E908" s="1"/>
      <c r="G908" s="1"/>
      <c r="I908" s="17">
        <v>1397</v>
      </c>
      <c r="J908" s="18" t="s">
        <v>635</v>
      </c>
      <c r="K908" s="18" t="s">
        <v>2508</v>
      </c>
      <c r="L908" s="17">
        <v>3642089</v>
      </c>
      <c r="M908" s="18" t="s">
        <v>174</v>
      </c>
      <c r="N908" s="18" t="s">
        <v>475</v>
      </c>
      <c r="O908" s="18" t="s">
        <v>2509</v>
      </c>
      <c r="P908" t="e">
        <f t="shared" si="14"/>
        <v>#N/A</v>
      </c>
    </row>
    <row r="909" spans="1:16" ht="15.75" x14ac:dyDescent="0.25">
      <c r="A909" t="str">
        <f>VLOOKUP($B909,$Q$8:MS1882,2,FALSE)</f>
        <v>Oslo Skikrets  lag 30</v>
      </c>
      <c r="B909" s="7">
        <f>Q188</f>
        <v>140</v>
      </c>
      <c r="C909" t="str">
        <f>VLOOKUP($B909,$Q$8:MU1882,4,FALSE)</f>
        <v>G 16 år</v>
      </c>
      <c r="D909" s="1">
        <v>1</v>
      </c>
      <c r="E909" t="e">
        <f>VLOOKUP($H909,$I$8:O1916,2,FALSE)</f>
        <v>#N/A</v>
      </c>
      <c r="F909" s="1" t="e">
        <f>VLOOKUP($H909,$I$8:P1816,3,FALSE)</f>
        <v>#N/A</v>
      </c>
      <c r="G909" t="e">
        <f>VLOOKUP($H909,$I$8:Q1816,4,FALSE)</f>
        <v>#N/A</v>
      </c>
      <c r="H909" s="2"/>
      <c r="I909" s="17">
        <v>1406</v>
      </c>
      <c r="J909" s="18" t="s">
        <v>2510</v>
      </c>
      <c r="K909" s="18" t="s">
        <v>2511</v>
      </c>
      <c r="L909" s="17">
        <v>4029773</v>
      </c>
      <c r="M909" s="18" t="s">
        <v>174</v>
      </c>
      <c r="N909" s="18" t="s">
        <v>475</v>
      </c>
      <c r="O909" s="18" t="s">
        <v>2512</v>
      </c>
      <c r="P909" t="e">
        <f t="shared" si="14"/>
        <v>#N/A</v>
      </c>
    </row>
    <row r="910" spans="1:16" ht="15.75" x14ac:dyDescent="0.25">
      <c r="A910">
        <f>VLOOKUP($B909,$Q$8:MS1883,3,FALSE)</f>
        <v>30</v>
      </c>
      <c r="B910" s="7">
        <f>B909</f>
        <v>140</v>
      </c>
      <c r="C910"/>
      <c r="D910" s="1">
        <v>2</v>
      </c>
      <c r="E910" t="e">
        <f>VLOOKUP($H910,$I$8:O1917,2,FALSE)</f>
        <v>#N/A</v>
      </c>
      <c r="F910" s="1" t="e">
        <f>VLOOKUP($H910,$I$8:P1817,3,FALSE)</f>
        <v>#N/A</v>
      </c>
      <c r="G910" t="e">
        <f>VLOOKUP($H910,$I$8:Q1817,4,FALSE)</f>
        <v>#N/A</v>
      </c>
      <c r="H910" s="2"/>
      <c r="I910" s="17">
        <v>1407</v>
      </c>
      <c r="J910" s="18" t="s">
        <v>2513</v>
      </c>
      <c r="K910" s="18" t="s">
        <v>2514</v>
      </c>
      <c r="L910" s="17">
        <v>3652252</v>
      </c>
      <c r="M910" s="18" t="s">
        <v>174</v>
      </c>
      <c r="N910" s="18" t="s">
        <v>475</v>
      </c>
      <c r="O910" s="18" t="s">
        <v>254</v>
      </c>
      <c r="P910" t="e">
        <f t="shared" si="14"/>
        <v>#N/A</v>
      </c>
    </row>
    <row r="911" spans="1:16" ht="15.75" x14ac:dyDescent="0.25">
      <c r="B911" s="7">
        <f>B909</f>
        <v>140</v>
      </c>
      <c r="C911"/>
      <c r="D911" s="1">
        <v>3</v>
      </c>
      <c r="E911" t="e">
        <f>VLOOKUP($H911,$I$8:O1918,2,FALSE)</f>
        <v>#N/A</v>
      </c>
      <c r="F911" s="1" t="e">
        <f>VLOOKUP($H911,$I$8:P1818,3,FALSE)</f>
        <v>#N/A</v>
      </c>
      <c r="G911" t="e">
        <f>VLOOKUP($H911,$I$8:Q1818,4,FALSE)</f>
        <v>#N/A</v>
      </c>
      <c r="H911" s="2"/>
      <c r="I911" s="17">
        <v>1410</v>
      </c>
      <c r="J911" s="18" t="s">
        <v>1362</v>
      </c>
      <c r="K911" s="18" t="s">
        <v>2515</v>
      </c>
      <c r="L911" s="17">
        <v>3572070</v>
      </c>
      <c r="M911" s="18" t="s">
        <v>174</v>
      </c>
      <c r="N911" s="18" t="s">
        <v>475</v>
      </c>
      <c r="O911" s="18" t="s">
        <v>2516</v>
      </c>
      <c r="P911" t="e">
        <f t="shared" si="14"/>
        <v>#N/A</v>
      </c>
    </row>
    <row r="912" spans="1:16" ht="15.75" x14ac:dyDescent="0.25">
      <c r="B912" s="7">
        <f>+B909</f>
        <v>140</v>
      </c>
      <c r="C912"/>
      <c r="D912" s="1">
        <v>4</v>
      </c>
      <c r="E912" t="e">
        <f>VLOOKUP($H912,$I$8:O1919,2,FALSE)</f>
        <v>#N/A</v>
      </c>
      <c r="F912" s="1" t="e">
        <f>VLOOKUP($H912,$I$8:P1819,3,FALSE)</f>
        <v>#N/A</v>
      </c>
      <c r="G912" t="e">
        <f>VLOOKUP($H912,$I$8:Q1819,4,FALSE)</f>
        <v>#N/A</v>
      </c>
      <c r="H912" s="2"/>
      <c r="I912" s="17">
        <v>1416</v>
      </c>
      <c r="J912" s="18" t="s">
        <v>2517</v>
      </c>
      <c r="K912" s="18" t="s">
        <v>2518</v>
      </c>
      <c r="L912" s="17">
        <v>4029831</v>
      </c>
      <c r="M912" s="18" t="s">
        <v>174</v>
      </c>
      <c r="N912" s="18" t="s">
        <v>475</v>
      </c>
      <c r="O912" s="18" t="s">
        <v>2519</v>
      </c>
      <c r="P912" t="e">
        <f t="shared" si="14"/>
        <v>#N/A</v>
      </c>
    </row>
    <row r="913" spans="1:16" x14ac:dyDescent="0.25">
      <c r="B913" s="1"/>
      <c r="D913" s="1"/>
      <c r="E913" s="1"/>
      <c r="G913" s="1"/>
      <c r="I913" s="17">
        <v>1422</v>
      </c>
      <c r="J913" s="18" t="s">
        <v>2520</v>
      </c>
      <c r="K913" s="18" t="s">
        <v>62</v>
      </c>
      <c r="L913" s="17">
        <v>3911708</v>
      </c>
      <c r="M913" s="18" t="s">
        <v>174</v>
      </c>
      <c r="N913" s="18" t="s">
        <v>475</v>
      </c>
      <c r="O913" s="18" t="s">
        <v>2521</v>
      </c>
      <c r="P913" t="e">
        <f t="shared" si="14"/>
        <v>#N/A</v>
      </c>
    </row>
    <row r="914" spans="1:16" ht="15.75" x14ac:dyDescent="0.25">
      <c r="A914" t="str">
        <f>VLOOKUP($B914,$Q$8:MS1887,2,FALSE)</f>
        <v>Oslo Skikrets  lag 31</v>
      </c>
      <c r="B914" s="7">
        <f>Q189</f>
        <v>141</v>
      </c>
      <c r="C914" t="str">
        <f>VLOOKUP($B914,$Q$8:MU1887,4,FALSE)</f>
        <v>G 16 år</v>
      </c>
      <c r="D914" s="1">
        <v>1</v>
      </c>
      <c r="E914" t="e">
        <f>VLOOKUP($H914,$I$8:O1921,2,FALSE)</f>
        <v>#N/A</v>
      </c>
      <c r="F914" s="1" t="e">
        <f>VLOOKUP($H914,$I$8:P1821,3,FALSE)</f>
        <v>#N/A</v>
      </c>
      <c r="G914" t="e">
        <f>VLOOKUP($H914,$I$8:Q1821,4,FALSE)</f>
        <v>#N/A</v>
      </c>
      <c r="H914" s="2"/>
      <c r="I914" s="17">
        <v>1428</v>
      </c>
      <c r="J914" s="18" t="s">
        <v>2522</v>
      </c>
      <c r="K914" s="18" t="s">
        <v>2523</v>
      </c>
      <c r="L914" s="17">
        <v>3712171</v>
      </c>
      <c r="M914" s="18" t="s">
        <v>174</v>
      </c>
      <c r="N914" s="18" t="s">
        <v>475</v>
      </c>
      <c r="O914" s="18" t="s">
        <v>2524</v>
      </c>
      <c r="P914" t="e">
        <f t="shared" si="14"/>
        <v>#N/A</v>
      </c>
    </row>
    <row r="915" spans="1:16" ht="15.75" x14ac:dyDescent="0.25">
      <c r="A915">
        <f>VLOOKUP($B914,$Q$8:MS1888,3,FALSE)</f>
        <v>31</v>
      </c>
      <c r="B915" s="7">
        <f>B914</f>
        <v>141</v>
      </c>
      <c r="C915"/>
      <c r="D915" s="1">
        <v>2</v>
      </c>
      <c r="E915" t="e">
        <f>VLOOKUP($H915,$I$8:O1922,2,FALSE)</f>
        <v>#N/A</v>
      </c>
      <c r="F915" s="1" t="e">
        <f>VLOOKUP($H915,$I$8:P1822,3,FALSE)</f>
        <v>#N/A</v>
      </c>
      <c r="G915" t="e">
        <f>VLOOKUP($H915,$I$8:Q1822,4,FALSE)</f>
        <v>#N/A</v>
      </c>
      <c r="H915" s="2"/>
      <c r="I915" s="17">
        <v>1432</v>
      </c>
      <c r="J915" s="18" t="s">
        <v>2525</v>
      </c>
      <c r="K915" s="18" t="s">
        <v>2526</v>
      </c>
      <c r="L915" s="17">
        <v>3994084</v>
      </c>
      <c r="M915" s="18" t="s">
        <v>174</v>
      </c>
      <c r="N915" s="18" t="s">
        <v>475</v>
      </c>
      <c r="O915" s="18" t="s">
        <v>2527</v>
      </c>
      <c r="P915" t="e">
        <f t="shared" si="14"/>
        <v>#N/A</v>
      </c>
    </row>
    <row r="916" spans="1:16" ht="15.75" x14ac:dyDescent="0.25">
      <c r="B916" s="7">
        <f>B914</f>
        <v>141</v>
      </c>
      <c r="C916"/>
      <c r="D916" s="1">
        <v>3</v>
      </c>
      <c r="E916" t="e">
        <f>VLOOKUP($H916,$I$8:O1923,2,FALSE)</f>
        <v>#N/A</v>
      </c>
      <c r="F916" s="1" t="e">
        <f>VLOOKUP($H916,$I$8:P1823,3,FALSE)</f>
        <v>#N/A</v>
      </c>
      <c r="G916" t="e">
        <f>VLOOKUP($H916,$I$8:Q1823,4,FALSE)</f>
        <v>#N/A</v>
      </c>
      <c r="H916" s="2"/>
      <c r="I916" s="17">
        <v>1476</v>
      </c>
      <c r="J916" s="18" t="s">
        <v>2528</v>
      </c>
      <c r="K916" s="18" t="s">
        <v>2529</v>
      </c>
      <c r="L916" s="17">
        <v>3804531</v>
      </c>
      <c r="M916" s="18" t="s">
        <v>174</v>
      </c>
      <c r="N916" s="18" t="s">
        <v>475</v>
      </c>
      <c r="O916" s="18" t="s">
        <v>1115</v>
      </c>
      <c r="P916" t="e">
        <f t="shared" si="14"/>
        <v>#N/A</v>
      </c>
    </row>
    <row r="917" spans="1:16" ht="15.75" x14ac:dyDescent="0.25">
      <c r="B917" s="7">
        <f>+B914</f>
        <v>141</v>
      </c>
      <c r="C917"/>
      <c r="D917" s="1">
        <v>4</v>
      </c>
      <c r="E917" t="e">
        <f>VLOOKUP($H917,$I$8:O1924,2,FALSE)</f>
        <v>#N/A</v>
      </c>
      <c r="F917" s="1" t="e">
        <f>VLOOKUP($H917,$I$8:P1824,3,FALSE)</f>
        <v>#N/A</v>
      </c>
      <c r="G917" t="e">
        <f>VLOOKUP($H917,$I$8:Q1824,4,FALSE)</f>
        <v>#N/A</v>
      </c>
      <c r="H917" s="2"/>
      <c r="I917" s="17">
        <v>1478</v>
      </c>
      <c r="J917" s="18" t="s">
        <v>2530</v>
      </c>
      <c r="K917" s="18" t="s">
        <v>2531</v>
      </c>
      <c r="L917" s="17">
        <v>3647385</v>
      </c>
      <c r="M917" s="18" t="s">
        <v>174</v>
      </c>
      <c r="N917" s="18" t="s">
        <v>475</v>
      </c>
      <c r="O917" s="18" t="s">
        <v>2532</v>
      </c>
      <c r="P917" t="e">
        <f t="shared" si="14"/>
        <v>#N/A</v>
      </c>
    </row>
    <row r="918" spans="1:16" x14ac:dyDescent="0.25">
      <c r="B918" s="1"/>
      <c r="D918" s="1"/>
      <c r="E918" s="1"/>
      <c r="G918" s="1"/>
      <c r="I918" s="17">
        <v>1491</v>
      </c>
      <c r="J918" s="18" t="s">
        <v>1837</v>
      </c>
      <c r="K918" s="18" t="s">
        <v>2533</v>
      </c>
      <c r="L918" s="17">
        <v>3645892</v>
      </c>
      <c r="M918" s="18" t="s">
        <v>174</v>
      </c>
      <c r="N918" s="18" t="s">
        <v>475</v>
      </c>
      <c r="O918" s="18" t="s">
        <v>2534</v>
      </c>
      <c r="P918" t="e">
        <f t="shared" si="14"/>
        <v>#N/A</v>
      </c>
    </row>
    <row r="919" spans="1:16" ht="15.75" x14ac:dyDescent="0.25">
      <c r="A919" t="str">
        <f>VLOOKUP($B919,$Q$8:MS1892,2,FALSE)</f>
        <v>Sogn og Fjordane Skikrins  lag 1</v>
      </c>
      <c r="B919" s="7">
        <f>Q190</f>
        <v>159</v>
      </c>
      <c r="C919" t="str">
        <f>VLOOKUP($B919,$Q$8:MU1892,4,FALSE)</f>
        <v>J 16 år</v>
      </c>
      <c r="D919" s="1">
        <v>1</v>
      </c>
      <c r="E919" t="e">
        <f>VLOOKUP($H919,$I$8:O1926,2,FALSE)</f>
        <v>#N/A</v>
      </c>
      <c r="F919" s="1" t="e">
        <f>VLOOKUP($H919,$I$8:P1826,3,FALSE)</f>
        <v>#N/A</v>
      </c>
      <c r="G919" t="e">
        <f>VLOOKUP($H919,$I$8:Q1826,4,FALSE)</f>
        <v>#N/A</v>
      </c>
      <c r="H919" s="2"/>
      <c r="I919" s="17">
        <v>1500</v>
      </c>
      <c r="J919" s="18" t="s">
        <v>2535</v>
      </c>
      <c r="K919" s="18" t="s">
        <v>175</v>
      </c>
      <c r="L919" s="17">
        <v>3563087</v>
      </c>
      <c r="M919" s="18" t="s">
        <v>174</v>
      </c>
      <c r="N919" s="18" t="s">
        <v>475</v>
      </c>
      <c r="O919" s="18" t="s">
        <v>2536</v>
      </c>
      <c r="P919" t="e">
        <f t="shared" si="14"/>
        <v>#N/A</v>
      </c>
    </row>
    <row r="920" spans="1:16" ht="15.75" x14ac:dyDescent="0.25">
      <c r="A920">
        <f>VLOOKUP($B919,$Q$8:MS1893,3,FALSE)</f>
        <v>1</v>
      </c>
      <c r="B920" s="7">
        <f>B919</f>
        <v>159</v>
      </c>
      <c r="C920"/>
      <c r="D920" s="1">
        <v>2</v>
      </c>
      <c r="E920" t="e">
        <f>VLOOKUP($H920,$I$8:O1927,2,FALSE)</f>
        <v>#N/A</v>
      </c>
      <c r="F920" s="1" t="e">
        <f>VLOOKUP($H920,$I$8:P1827,3,FALSE)</f>
        <v>#N/A</v>
      </c>
      <c r="G920" t="e">
        <f>VLOOKUP($H920,$I$8:Q1827,4,FALSE)</f>
        <v>#N/A</v>
      </c>
      <c r="H920" s="2"/>
      <c r="I920" s="17">
        <v>1306</v>
      </c>
      <c r="J920" s="18" t="s">
        <v>2537</v>
      </c>
      <c r="K920" s="18" t="s">
        <v>79</v>
      </c>
      <c r="L920" s="17">
        <v>5627</v>
      </c>
      <c r="M920" s="18" t="s">
        <v>2538</v>
      </c>
      <c r="N920" s="18" t="s">
        <v>2539</v>
      </c>
      <c r="O920" s="18" t="s">
        <v>2492</v>
      </c>
      <c r="P920" t="e">
        <f t="shared" si="14"/>
        <v>#N/A</v>
      </c>
    </row>
    <row r="921" spans="1:16" ht="15.75" x14ac:dyDescent="0.25">
      <c r="B921" s="7">
        <f>B919</f>
        <v>159</v>
      </c>
      <c r="C921"/>
      <c r="D921" s="1">
        <v>3</v>
      </c>
      <c r="E921" t="e">
        <f>VLOOKUP($H921,$I$8:O1928,2,FALSE)</f>
        <v>#N/A</v>
      </c>
      <c r="F921" s="1" t="e">
        <f>VLOOKUP($H921,$I$8:P1828,3,FALSE)</f>
        <v>#N/A</v>
      </c>
      <c r="G921" t="e">
        <f>VLOOKUP($H921,$I$8:Q1828,4,FALSE)</f>
        <v>#N/A</v>
      </c>
      <c r="H921" s="2"/>
      <c r="I921" s="17">
        <v>1477</v>
      </c>
      <c r="J921" s="18" t="s">
        <v>2540</v>
      </c>
      <c r="K921" s="18" t="s">
        <v>79</v>
      </c>
      <c r="L921" s="17">
        <v>4701</v>
      </c>
      <c r="M921" s="18" t="s">
        <v>2538</v>
      </c>
      <c r="N921" s="18" t="s">
        <v>2539</v>
      </c>
      <c r="O921" s="18" t="s">
        <v>2541</v>
      </c>
      <c r="P921" t="e">
        <f t="shared" si="14"/>
        <v>#N/A</v>
      </c>
    </row>
    <row r="922" spans="1:16" ht="15.75" x14ac:dyDescent="0.25">
      <c r="B922" s="7">
        <f>+B919</f>
        <v>159</v>
      </c>
      <c r="C922"/>
      <c r="D922" s="1">
        <v>4</v>
      </c>
      <c r="E922" t="e">
        <f>VLOOKUP($H922,$I$8:O1929,2,FALSE)</f>
        <v>#N/A</v>
      </c>
      <c r="F922" s="1" t="e">
        <f>VLOOKUP($H922,$I$8:P1829,3,FALSE)</f>
        <v>#N/A</v>
      </c>
      <c r="G922" t="e">
        <f>VLOOKUP($H922,$I$8:Q1829,4,FALSE)</f>
        <v>#N/A</v>
      </c>
      <c r="H922" s="2"/>
      <c r="I922" s="17">
        <v>28</v>
      </c>
      <c r="J922" s="18" t="s">
        <v>1547</v>
      </c>
      <c r="K922" s="18" t="s">
        <v>179</v>
      </c>
      <c r="L922" s="17">
        <v>4002358</v>
      </c>
      <c r="M922" s="18" t="s">
        <v>187</v>
      </c>
      <c r="N922" s="18" t="s">
        <v>481</v>
      </c>
      <c r="O922" s="18" t="s">
        <v>2542</v>
      </c>
      <c r="P922" t="e">
        <f t="shared" si="14"/>
        <v>#N/A</v>
      </c>
    </row>
    <row r="923" spans="1:16" x14ac:dyDescent="0.25">
      <c r="B923" s="1"/>
      <c r="D923" s="1"/>
      <c r="E923" s="1"/>
      <c r="G923" s="1"/>
      <c r="I923" s="17">
        <v>55</v>
      </c>
      <c r="J923" s="18" t="s">
        <v>2543</v>
      </c>
      <c r="K923" s="18" t="s">
        <v>100</v>
      </c>
      <c r="L923" s="17">
        <v>3998002</v>
      </c>
      <c r="M923" s="18" t="s">
        <v>187</v>
      </c>
      <c r="N923" s="18" t="s">
        <v>481</v>
      </c>
      <c r="O923" s="18" t="s">
        <v>2544</v>
      </c>
      <c r="P923" t="e">
        <f t="shared" si="14"/>
        <v>#N/A</v>
      </c>
    </row>
    <row r="924" spans="1:16" ht="15.75" x14ac:dyDescent="0.25">
      <c r="A924" t="str">
        <f>VLOOKUP($B924,$Q$8:MS1897,2,FALSE)</f>
        <v>Sogn og Fjordane Skikrins  lag 2</v>
      </c>
      <c r="B924" s="7">
        <f>Q191</f>
        <v>182</v>
      </c>
      <c r="C924" t="str">
        <f>VLOOKUP($B924,$Q$8:MU1897,4,FALSE)</f>
        <v>J 16 år</v>
      </c>
      <c r="D924" s="1">
        <v>1</v>
      </c>
      <c r="E924" t="e">
        <f>VLOOKUP($H924,$I$8:O1931,2,FALSE)</f>
        <v>#N/A</v>
      </c>
      <c r="F924" s="1" t="e">
        <f>VLOOKUP($H924,$I$8:P1831,3,FALSE)</f>
        <v>#N/A</v>
      </c>
      <c r="G924" t="e">
        <f>VLOOKUP($H924,$I$8:Q1831,4,FALSE)</f>
        <v>#N/A</v>
      </c>
      <c r="H924" s="2"/>
      <c r="I924" s="17">
        <v>108</v>
      </c>
      <c r="J924" s="18" t="s">
        <v>2545</v>
      </c>
      <c r="K924" s="18" t="s">
        <v>2475</v>
      </c>
      <c r="L924" s="17">
        <v>5634</v>
      </c>
      <c r="M924" s="18" t="s">
        <v>187</v>
      </c>
      <c r="N924" s="18" t="s">
        <v>481</v>
      </c>
      <c r="O924" s="18" t="s">
        <v>2546</v>
      </c>
      <c r="P924" t="e">
        <f t="shared" si="14"/>
        <v>#N/A</v>
      </c>
    </row>
    <row r="925" spans="1:16" ht="15.75" x14ac:dyDescent="0.25">
      <c r="A925">
        <f>VLOOKUP($B924,$Q$8:MS1898,3,FALSE)</f>
        <v>2</v>
      </c>
      <c r="B925" s="7">
        <f>B924</f>
        <v>182</v>
      </c>
      <c r="C925"/>
      <c r="D925" s="1">
        <v>2</v>
      </c>
      <c r="E925" t="e">
        <f>VLOOKUP($H925,$I$8:O1932,2,FALSE)</f>
        <v>#N/A</v>
      </c>
      <c r="F925" s="1" t="e">
        <f>VLOOKUP($H925,$I$8:P1832,3,FALSE)</f>
        <v>#N/A</v>
      </c>
      <c r="G925" t="e">
        <f>VLOOKUP($H925,$I$8:Q1832,4,FALSE)</f>
        <v>#N/A</v>
      </c>
      <c r="H925" s="2"/>
      <c r="I925" s="17">
        <v>116</v>
      </c>
      <c r="J925" s="18" t="s">
        <v>2547</v>
      </c>
      <c r="K925" s="18" t="s">
        <v>2548</v>
      </c>
      <c r="L925" s="17">
        <v>3935467</v>
      </c>
      <c r="M925" s="18" t="s">
        <v>187</v>
      </c>
      <c r="N925" s="18" t="s">
        <v>481</v>
      </c>
      <c r="O925" s="18" t="s">
        <v>2549</v>
      </c>
      <c r="P925" t="e">
        <f t="shared" si="14"/>
        <v>#N/A</v>
      </c>
    </row>
    <row r="926" spans="1:16" ht="15.75" x14ac:dyDescent="0.25">
      <c r="B926" s="7">
        <f>B924</f>
        <v>182</v>
      </c>
      <c r="C926"/>
      <c r="D926" s="1">
        <v>3</v>
      </c>
      <c r="E926" t="e">
        <f>VLOOKUP($H926,$I$8:O1933,2,FALSE)</f>
        <v>#N/A</v>
      </c>
      <c r="F926" s="1" t="e">
        <f>VLOOKUP($H926,$I$8:P1833,3,FALSE)</f>
        <v>#N/A</v>
      </c>
      <c r="G926" t="e">
        <f>VLOOKUP($H926,$I$8:Q1833,4,FALSE)</f>
        <v>#N/A</v>
      </c>
      <c r="H926" s="2"/>
      <c r="I926" s="17">
        <v>123</v>
      </c>
      <c r="J926" s="18" t="s">
        <v>2550</v>
      </c>
      <c r="K926" s="18" t="s">
        <v>190</v>
      </c>
      <c r="L926" s="17">
        <v>3665528</v>
      </c>
      <c r="M926" s="18" t="s">
        <v>187</v>
      </c>
      <c r="N926" s="18" t="s">
        <v>481</v>
      </c>
      <c r="O926" s="18" t="s">
        <v>2551</v>
      </c>
      <c r="P926" t="e">
        <f t="shared" si="14"/>
        <v>#N/A</v>
      </c>
    </row>
    <row r="927" spans="1:16" ht="15.75" x14ac:dyDescent="0.25">
      <c r="B927" s="7">
        <f>+B924</f>
        <v>182</v>
      </c>
      <c r="C927"/>
      <c r="D927" s="1">
        <v>4</v>
      </c>
      <c r="E927" t="e">
        <f>VLOOKUP($H927,$I$8:O1934,2,FALSE)</f>
        <v>#N/A</v>
      </c>
      <c r="F927" s="1" t="e">
        <f>VLOOKUP($H927,$I$8:P1834,3,FALSE)</f>
        <v>#N/A</v>
      </c>
      <c r="G927" t="e">
        <f>VLOOKUP($H927,$I$8:Q1834,4,FALSE)</f>
        <v>#N/A</v>
      </c>
      <c r="H927" s="2"/>
      <c r="I927" s="17">
        <v>134</v>
      </c>
      <c r="J927" s="18" t="s">
        <v>2552</v>
      </c>
      <c r="K927" s="18" t="s">
        <v>2553</v>
      </c>
      <c r="L927" s="17">
        <v>3689643</v>
      </c>
      <c r="M927" s="18" t="s">
        <v>187</v>
      </c>
      <c r="N927" s="18" t="s">
        <v>481</v>
      </c>
      <c r="O927" s="18" t="s">
        <v>2554</v>
      </c>
      <c r="P927" t="e">
        <f t="shared" si="14"/>
        <v>#N/A</v>
      </c>
    </row>
    <row r="928" spans="1:16" x14ac:dyDescent="0.25">
      <c r="B928" s="1"/>
      <c r="D928" s="1"/>
      <c r="E928" s="1"/>
      <c r="G928" s="1"/>
      <c r="I928" s="17">
        <v>140</v>
      </c>
      <c r="J928" s="18" t="s">
        <v>2555</v>
      </c>
      <c r="K928" s="18" t="s">
        <v>2556</v>
      </c>
      <c r="L928" s="17">
        <v>5633</v>
      </c>
      <c r="M928" s="18" t="s">
        <v>187</v>
      </c>
      <c r="N928" s="18" t="s">
        <v>481</v>
      </c>
      <c r="O928" s="18" t="s">
        <v>2557</v>
      </c>
      <c r="P928" t="e">
        <f t="shared" si="14"/>
        <v>#N/A</v>
      </c>
    </row>
    <row r="929" spans="1:16" ht="15.75" x14ac:dyDescent="0.25">
      <c r="A929" t="str">
        <f>VLOOKUP($B929,$Q$8:MS1902,2,FALSE)</f>
        <v>Sogn og Fjordane Skikrins  lag 1</v>
      </c>
      <c r="B929" s="7">
        <f>Q192</f>
        <v>13</v>
      </c>
      <c r="C929" t="str">
        <f>VLOOKUP($B929,$Q$8:MU1902,4,FALSE)</f>
        <v>G 16 år</v>
      </c>
      <c r="D929" s="1">
        <v>1</v>
      </c>
      <c r="E929" t="e">
        <f>VLOOKUP($H929,$I$8:O1936,2,FALSE)</f>
        <v>#N/A</v>
      </c>
      <c r="F929" s="1" t="e">
        <f>VLOOKUP($H929,$I$8:P1836,3,FALSE)</f>
        <v>#N/A</v>
      </c>
      <c r="G929" t="e">
        <f>VLOOKUP($H929,$I$8:Q1836,4,FALSE)</f>
        <v>#N/A</v>
      </c>
      <c r="H929" s="2"/>
      <c r="I929" s="17">
        <v>143</v>
      </c>
      <c r="J929" s="18" t="s">
        <v>2558</v>
      </c>
      <c r="K929" s="18" t="s">
        <v>126</v>
      </c>
      <c r="L929" s="17">
        <v>3643988</v>
      </c>
      <c r="M929" s="18" t="s">
        <v>187</v>
      </c>
      <c r="N929" s="18" t="s">
        <v>481</v>
      </c>
      <c r="O929" s="18" t="s">
        <v>2559</v>
      </c>
      <c r="P929" t="e">
        <f t="shared" si="14"/>
        <v>#N/A</v>
      </c>
    </row>
    <row r="930" spans="1:16" ht="15.75" x14ac:dyDescent="0.25">
      <c r="A930">
        <f>VLOOKUP($B929,$Q$8:MS1903,3,FALSE)</f>
        <v>1</v>
      </c>
      <c r="B930" s="7">
        <f>B929</f>
        <v>13</v>
      </c>
      <c r="C930"/>
      <c r="D930" s="1">
        <v>2</v>
      </c>
      <c r="E930" t="e">
        <f>VLOOKUP($H930,$I$8:O1937,2,FALSE)</f>
        <v>#N/A</v>
      </c>
      <c r="F930" s="1" t="e">
        <f>VLOOKUP($H930,$I$8:P1837,3,FALSE)</f>
        <v>#N/A</v>
      </c>
      <c r="G930" t="e">
        <f>VLOOKUP($H930,$I$8:Q1837,4,FALSE)</f>
        <v>#N/A</v>
      </c>
      <c r="H930" s="2"/>
      <c r="I930" s="17">
        <v>152</v>
      </c>
      <c r="J930" s="18" t="s">
        <v>2560</v>
      </c>
      <c r="K930" s="18" t="s">
        <v>2561</v>
      </c>
      <c r="L930" s="17">
        <v>4013330</v>
      </c>
      <c r="M930" s="18" t="s">
        <v>187</v>
      </c>
      <c r="N930" s="18" t="s">
        <v>481</v>
      </c>
      <c r="O930" s="18" t="s">
        <v>319</v>
      </c>
      <c r="P930" t="e">
        <f t="shared" si="14"/>
        <v>#N/A</v>
      </c>
    </row>
    <row r="931" spans="1:16" ht="15.75" x14ac:dyDescent="0.25">
      <c r="B931" s="7">
        <f>B929</f>
        <v>13</v>
      </c>
      <c r="C931"/>
      <c r="D931" s="1">
        <v>3</v>
      </c>
      <c r="E931" t="e">
        <f>VLOOKUP($H931,$I$8:O1938,2,FALSE)</f>
        <v>#N/A</v>
      </c>
      <c r="F931" s="1" t="e">
        <f>VLOOKUP($H931,$I$8:P1838,3,FALSE)</f>
        <v>#N/A</v>
      </c>
      <c r="G931" t="e">
        <f>VLOOKUP($H931,$I$8:Q1838,4,FALSE)</f>
        <v>#N/A</v>
      </c>
      <c r="H931" s="2"/>
      <c r="I931" s="17">
        <v>216</v>
      </c>
      <c r="J931" s="18" t="s">
        <v>1003</v>
      </c>
      <c r="K931" s="18" t="s">
        <v>2562</v>
      </c>
      <c r="L931" s="17">
        <v>3678026</v>
      </c>
      <c r="M931" s="18" t="s">
        <v>187</v>
      </c>
      <c r="N931" s="18" t="s">
        <v>606</v>
      </c>
      <c r="O931" s="18" t="s">
        <v>2098</v>
      </c>
      <c r="P931" t="e">
        <f t="shared" si="14"/>
        <v>#N/A</v>
      </c>
    </row>
    <row r="932" spans="1:16" ht="15.75" x14ac:dyDescent="0.25">
      <c r="B932" s="7">
        <f>+B929</f>
        <v>13</v>
      </c>
      <c r="C932"/>
      <c r="D932" s="1">
        <v>4</v>
      </c>
      <c r="E932" t="e">
        <f>VLOOKUP($H932,$I$8:O1939,2,FALSE)</f>
        <v>#N/A</v>
      </c>
      <c r="F932" s="1" t="e">
        <f>VLOOKUP($H932,$I$8:P1839,3,FALSE)</f>
        <v>#N/A</v>
      </c>
      <c r="G932" t="e">
        <f>VLOOKUP($H932,$I$8:Q1839,4,FALSE)</f>
        <v>#N/A</v>
      </c>
      <c r="H932" s="2"/>
      <c r="I932" s="17">
        <v>248</v>
      </c>
      <c r="J932" s="18" t="s">
        <v>2563</v>
      </c>
      <c r="K932" s="18" t="s">
        <v>2564</v>
      </c>
      <c r="L932" s="17">
        <v>3654985</v>
      </c>
      <c r="M932" s="18" t="s">
        <v>187</v>
      </c>
      <c r="N932" s="18" t="s">
        <v>606</v>
      </c>
      <c r="O932" s="18" t="s">
        <v>295</v>
      </c>
      <c r="P932" t="e">
        <f t="shared" si="14"/>
        <v>#N/A</v>
      </c>
    </row>
    <row r="933" spans="1:16" x14ac:dyDescent="0.25">
      <c r="B933" s="1"/>
      <c r="D933" s="1"/>
      <c r="E933" s="1"/>
      <c r="G933" s="1"/>
      <c r="I933" s="17">
        <v>294</v>
      </c>
      <c r="J933" s="18" t="s">
        <v>2565</v>
      </c>
      <c r="K933" s="18" t="s">
        <v>188</v>
      </c>
      <c r="L933" s="17">
        <v>5647</v>
      </c>
      <c r="M933" s="18" t="s">
        <v>187</v>
      </c>
      <c r="N933" s="18" t="s">
        <v>606</v>
      </c>
      <c r="O933" s="18" t="s">
        <v>2566</v>
      </c>
      <c r="P933" t="e">
        <f t="shared" si="14"/>
        <v>#N/A</v>
      </c>
    </row>
    <row r="934" spans="1:16" ht="15.75" x14ac:dyDescent="0.25">
      <c r="A934" t="str">
        <f>VLOOKUP($B934,$Q$8:MS1907,2,FALSE)</f>
        <v>Sogn og Fjordane Skikrins  lag 2</v>
      </c>
      <c r="B934" s="7">
        <f>Q193</f>
        <v>30</v>
      </c>
      <c r="C934" t="str">
        <f>VLOOKUP($B934,$Q$8:MU1907,4,FALSE)</f>
        <v>G 16 år</v>
      </c>
      <c r="D934" s="1">
        <v>1</v>
      </c>
      <c r="E934" t="e">
        <f>VLOOKUP($H934,$I$8:O1941,2,FALSE)</f>
        <v>#N/A</v>
      </c>
      <c r="F934" s="1" t="e">
        <f>VLOOKUP($H934,$I$8:P1841,3,FALSE)</f>
        <v>#N/A</v>
      </c>
      <c r="G934" t="e">
        <f>VLOOKUP($H934,$I$8:Q1841,4,FALSE)</f>
        <v>#N/A</v>
      </c>
      <c r="H934" s="2"/>
      <c r="I934" s="17">
        <v>339</v>
      </c>
      <c r="J934" s="18" t="s">
        <v>932</v>
      </c>
      <c r="K934" s="18" t="s">
        <v>2423</v>
      </c>
      <c r="L934" s="17">
        <v>4010583</v>
      </c>
      <c r="M934" s="18" t="s">
        <v>187</v>
      </c>
      <c r="N934" s="18" t="s">
        <v>606</v>
      </c>
      <c r="O934" s="18" t="s">
        <v>2567</v>
      </c>
      <c r="P934" t="e">
        <f t="shared" si="14"/>
        <v>#N/A</v>
      </c>
    </row>
    <row r="935" spans="1:16" ht="15.75" x14ac:dyDescent="0.25">
      <c r="A935">
        <f>VLOOKUP($B934,$Q$8:MS1908,3,FALSE)</f>
        <v>2</v>
      </c>
      <c r="B935" s="7">
        <f>B934</f>
        <v>30</v>
      </c>
      <c r="C935"/>
      <c r="D935" s="1">
        <v>2</v>
      </c>
      <c r="E935" t="e">
        <f>VLOOKUP($H935,$I$8:O1942,2,FALSE)</f>
        <v>#N/A</v>
      </c>
      <c r="F935" s="1" t="e">
        <f>VLOOKUP($H935,$I$8:P1842,3,FALSE)</f>
        <v>#N/A</v>
      </c>
      <c r="G935" t="e">
        <f>VLOOKUP($H935,$I$8:Q1842,4,FALSE)</f>
        <v>#N/A</v>
      </c>
      <c r="H935" s="2"/>
      <c r="I935" s="17">
        <v>382</v>
      </c>
      <c r="J935" s="18" t="s">
        <v>2568</v>
      </c>
      <c r="K935" s="18" t="s">
        <v>2569</v>
      </c>
      <c r="L935" s="17">
        <v>3971827</v>
      </c>
      <c r="M935" s="18" t="s">
        <v>187</v>
      </c>
      <c r="N935" s="18" t="s">
        <v>606</v>
      </c>
      <c r="O935" s="18" t="s">
        <v>2570</v>
      </c>
      <c r="P935" t="e">
        <f t="shared" si="14"/>
        <v>#N/A</v>
      </c>
    </row>
    <row r="936" spans="1:16" ht="15.75" x14ac:dyDescent="0.25">
      <c r="B936" s="7">
        <f>B934</f>
        <v>30</v>
      </c>
      <c r="C936"/>
      <c r="D936" s="1">
        <v>3</v>
      </c>
      <c r="E936" t="e">
        <f>VLOOKUP($H936,$I$8:O1943,2,FALSE)</f>
        <v>#N/A</v>
      </c>
      <c r="F936" s="1" t="e">
        <f>VLOOKUP($H936,$I$8:P1843,3,FALSE)</f>
        <v>#N/A</v>
      </c>
      <c r="G936" t="e">
        <f>VLOOKUP($H936,$I$8:Q1843,4,FALSE)</f>
        <v>#N/A</v>
      </c>
      <c r="H936" s="2"/>
      <c r="I936" s="17">
        <v>389</v>
      </c>
      <c r="J936" s="18" t="s">
        <v>2571</v>
      </c>
      <c r="K936" s="18" t="s">
        <v>2572</v>
      </c>
      <c r="L936" s="17">
        <v>4019915</v>
      </c>
      <c r="M936" s="18" t="s">
        <v>187</v>
      </c>
      <c r="N936" s="18" t="s">
        <v>606</v>
      </c>
      <c r="O936" s="18" t="s">
        <v>2573</v>
      </c>
      <c r="P936" t="e">
        <f t="shared" si="14"/>
        <v>#N/A</v>
      </c>
    </row>
    <row r="937" spans="1:16" ht="15.75" x14ac:dyDescent="0.25">
      <c r="B937" s="7">
        <f>+B934</f>
        <v>30</v>
      </c>
      <c r="C937"/>
      <c r="D937" s="1">
        <v>4</v>
      </c>
      <c r="E937" t="e">
        <f>VLOOKUP($H937,$I$8:O1944,2,FALSE)</f>
        <v>#N/A</v>
      </c>
      <c r="F937" s="1" t="e">
        <f>VLOOKUP($H937,$I$8:P1844,3,FALSE)</f>
        <v>#N/A</v>
      </c>
      <c r="G937" t="e">
        <f>VLOOKUP($H937,$I$8:Q1844,4,FALSE)</f>
        <v>#N/A</v>
      </c>
      <c r="H937" s="2"/>
      <c r="I937" s="17">
        <v>394</v>
      </c>
      <c r="J937" s="18" t="s">
        <v>2574</v>
      </c>
      <c r="K937" s="18" t="s">
        <v>54</v>
      </c>
      <c r="L937" s="17">
        <v>3995941</v>
      </c>
      <c r="M937" s="18" t="s">
        <v>187</v>
      </c>
      <c r="N937" s="18" t="s">
        <v>606</v>
      </c>
      <c r="O937" s="18" t="s">
        <v>2575</v>
      </c>
      <c r="P937" t="e">
        <f t="shared" si="14"/>
        <v>#N/A</v>
      </c>
    </row>
    <row r="938" spans="1:16" x14ac:dyDescent="0.25">
      <c r="B938" s="1"/>
      <c r="D938" s="1"/>
      <c r="E938" s="1"/>
      <c r="G938" s="1"/>
      <c r="I938" s="17">
        <v>399</v>
      </c>
      <c r="J938" s="18" t="s">
        <v>932</v>
      </c>
      <c r="K938" s="18" t="s">
        <v>33</v>
      </c>
      <c r="L938" s="17">
        <v>3644564</v>
      </c>
      <c r="M938" s="18" t="s">
        <v>187</v>
      </c>
      <c r="N938" s="18" t="s">
        <v>606</v>
      </c>
      <c r="O938" s="18"/>
      <c r="P938" t="e">
        <f t="shared" si="14"/>
        <v>#N/A</v>
      </c>
    </row>
    <row r="939" spans="1:16" ht="15.75" x14ac:dyDescent="0.25">
      <c r="A939" t="str">
        <f>VLOOKUP($B939,$Q$8:MS1912,2,FALSE)</f>
        <v>Sogn og Fjordane Skikrins  lag 3</v>
      </c>
      <c r="B939" s="7">
        <f>Q194</f>
        <v>111</v>
      </c>
      <c r="C939" t="str">
        <f>VLOOKUP($B939,$Q$8:MU1912,4,FALSE)</f>
        <v>G 16 år</v>
      </c>
      <c r="D939" s="1">
        <v>1</v>
      </c>
      <c r="E939" t="e">
        <f>VLOOKUP($H939,$I$8:O1946,2,FALSE)</f>
        <v>#N/A</v>
      </c>
      <c r="F939" s="1" t="e">
        <f>VLOOKUP($H939,$I$8:P1846,3,FALSE)</f>
        <v>#N/A</v>
      </c>
      <c r="G939" t="e">
        <f>VLOOKUP($H939,$I$8:Q1846,4,FALSE)</f>
        <v>#N/A</v>
      </c>
      <c r="H939" s="2"/>
      <c r="I939" s="17">
        <v>483</v>
      </c>
      <c r="J939" s="18" t="s">
        <v>910</v>
      </c>
      <c r="K939" s="18" t="s">
        <v>192</v>
      </c>
      <c r="L939" s="17">
        <v>3660016</v>
      </c>
      <c r="M939" s="18" t="s">
        <v>187</v>
      </c>
      <c r="N939" s="18" t="s">
        <v>606</v>
      </c>
      <c r="O939" s="18" t="s">
        <v>2576</v>
      </c>
      <c r="P939" t="e">
        <f t="shared" si="14"/>
        <v>#N/A</v>
      </c>
    </row>
    <row r="940" spans="1:16" ht="15.75" x14ac:dyDescent="0.25">
      <c r="A940">
        <f>VLOOKUP($B939,$Q$8:MS1913,3,FALSE)</f>
        <v>3</v>
      </c>
      <c r="B940" s="7">
        <f>B939</f>
        <v>111</v>
      </c>
      <c r="C940"/>
      <c r="D940" s="1">
        <v>2</v>
      </c>
      <c r="E940" t="e">
        <f>VLOOKUP($H940,$I$8:O1947,2,FALSE)</f>
        <v>#N/A</v>
      </c>
      <c r="F940" s="1" t="e">
        <f>VLOOKUP($H940,$I$8:P1847,3,FALSE)</f>
        <v>#N/A</v>
      </c>
      <c r="G940" t="e">
        <f>VLOOKUP($H940,$I$8:Q1847,4,FALSE)</f>
        <v>#N/A</v>
      </c>
      <c r="H940" s="2"/>
      <c r="I940" s="17">
        <v>532</v>
      </c>
      <c r="J940" s="18" t="s">
        <v>2577</v>
      </c>
      <c r="K940" s="18" t="s">
        <v>2578</v>
      </c>
      <c r="L940" s="17">
        <v>3908043</v>
      </c>
      <c r="M940" s="18" t="s">
        <v>187</v>
      </c>
      <c r="N940" s="18" t="s">
        <v>606</v>
      </c>
      <c r="O940" s="18" t="s">
        <v>730</v>
      </c>
      <c r="P940" t="e">
        <f t="shared" si="14"/>
        <v>#N/A</v>
      </c>
    </row>
    <row r="941" spans="1:16" ht="15.75" x14ac:dyDescent="0.25">
      <c r="B941" s="7">
        <f>B939</f>
        <v>111</v>
      </c>
      <c r="C941"/>
      <c r="D941" s="1">
        <v>3</v>
      </c>
      <c r="E941" t="e">
        <f>VLOOKUP($H941,$I$8:O1948,2,FALSE)</f>
        <v>#N/A</v>
      </c>
      <c r="F941" s="1" t="e">
        <f>VLOOKUP($H941,$I$8:P1848,3,FALSE)</f>
        <v>#N/A</v>
      </c>
      <c r="G941" t="e">
        <f>VLOOKUP($H941,$I$8:Q1848,4,FALSE)</f>
        <v>#N/A</v>
      </c>
      <c r="H941" s="2"/>
      <c r="I941" s="17">
        <v>1006</v>
      </c>
      <c r="J941" s="18" t="s">
        <v>2579</v>
      </c>
      <c r="K941" s="18" t="s">
        <v>2580</v>
      </c>
      <c r="L941" s="17">
        <v>5667</v>
      </c>
      <c r="M941" s="18" t="s">
        <v>187</v>
      </c>
      <c r="N941" s="18" t="s">
        <v>476</v>
      </c>
      <c r="O941" s="18" t="s">
        <v>2581</v>
      </c>
      <c r="P941" t="e">
        <f t="shared" si="14"/>
        <v>#N/A</v>
      </c>
    </row>
    <row r="942" spans="1:16" ht="15.75" x14ac:dyDescent="0.25">
      <c r="B942" s="7">
        <f>+B939</f>
        <v>111</v>
      </c>
      <c r="C942"/>
      <c r="D942" s="1">
        <v>4</v>
      </c>
      <c r="E942" t="e">
        <f>VLOOKUP($H942,$I$8:O1949,2,FALSE)</f>
        <v>#N/A</v>
      </c>
      <c r="F942" s="1" t="e">
        <f>VLOOKUP($H942,$I$8:P1849,3,FALSE)</f>
        <v>#N/A</v>
      </c>
      <c r="G942" t="e">
        <f>VLOOKUP($H942,$I$8:Q1849,4,FALSE)</f>
        <v>#N/A</v>
      </c>
      <c r="H942" s="2"/>
      <c r="I942" s="17">
        <v>1017</v>
      </c>
      <c r="J942" s="18" t="s">
        <v>2582</v>
      </c>
      <c r="K942" s="18" t="s">
        <v>2572</v>
      </c>
      <c r="L942" s="17">
        <v>3231073</v>
      </c>
      <c r="M942" s="18" t="s">
        <v>187</v>
      </c>
      <c r="N942" s="18" t="s">
        <v>476</v>
      </c>
      <c r="O942" s="18" t="s">
        <v>2583</v>
      </c>
      <c r="P942" t="e">
        <f t="shared" si="14"/>
        <v>#N/A</v>
      </c>
    </row>
    <row r="943" spans="1:16" x14ac:dyDescent="0.25">
      <c r="B943" s="1"/>
      <c r="D943" s="1"/>
      <c r="E943" s="1"/>
      <c r="G943" s="1"/>
      <c r="I943" s="17">
        <v>1022</v>
      </c>
      <c r="J943" s="18" t="s">
        <v>2584</v>
      </c>
      <c r="K943" s="18" t="s">
        <v>34</v>
      </c>
      <c r="L943" s="17">
        <v>3998952</v>
      </c>
      <c r="M943" s="18" t="s">
        <v>187</v>
      </c>
      <c r="N943" s="18" t="s">
        <v>476</v>
      </c>
      <c r="O943" s="18" t="s">
        <v>2365</v>
      </c>
      <c r="P943" t="e">
        <f t="shared" si="14"/>
        <v>#N/A</v>
      </c>
    </row>
    <row r="944" spans="1:16" ht="15.75" x14ac:dyDescent="0.25">
      <c r="A944" t="str">
        <f>VLOOKUP($B944,$Q$8:MS1917,2,FALSE)</f>
        <v>Sogn og Fjordane Skikrins  lag 4</v>
      </c>
      <c r="B944" s="7">
        <f>Q195</f>
        <v>121</v>
      </c>
      <c r="C944" t="str">
        <f>VLOOKUP($B944,$Q$8:MU1917,4,FALSE)</f>
        <v>G 16 år</v>
      </c>
      <c r="D944" s="1">
        <v>1</v>
      </c>
      <c r="E944" t="e">
        <f>VLOOKUP($H944,$I$8:O1951,2,FALSE)</f>
        <v>#N/A</v>
      </c>
      <c r="F944" s="1" t="e">
        <f>VLOOKUP($H944,$I$8:P1851,3,FALSE)</f>
        <v>#N/A</v>
      </c>
      <c r="G944" t="e">
        <f>VLOOKUP($H944,$I$8:Q1851,4,FALSE)</f>
        <v>#N/A</v>
      </c>
      <c r="H944" s="2"/>
      <c r="I944" s="17">
        <v>1053</v>
      </c>
      <c r="J944" s="18" t="s">
        <v>2585</v>
      </c>
      <c r="K944" s="18" t="s">
        <v>50</v>
      </c>
      <c r="L944" s="17">
        <v>3566932</v>
      </c>
      <c r="M944" s="18" t="s">
        <v>187</v>
      </c>
      <c r="N944" s="18" t="s">
        <v>476</v>
      </c>
      <c r="O944" s="18" t="s">
        <v>2586</v>
      </c>
      <c r="P944" t="e">
        <f t="shared" si="14"/>
        <v>#N/A</v>
      </c>
    </row>
    <row r="945" spans="1:16" ht="15.75" x14ac:dyDescent="0.25">
      <c r="A945">
        <f>VLOOKUP($B944,$Q$8:MS1918,3,FALSE)</f>
        <v>4</v>
      </c>
      <c r="B945" s="7">
        <f>B944</f>
        <v>121</v>
      </c>
      <c r="C945"/>
      <c r="D945" s="1">
        <v>2</v>
      </c>
      <c r="E945" t="e">
        <f>VLOOKUP($H945,$I$8:O1952,2,FALSE)</f>
        <v>#N/A</v>
      </c>
      <c r="F945" s="1" t="e">
        <f>VLOOKUP($H945,$I$8:P1852,3,FALSE)</f>
        <v>#N/A</v>
      </c>
      <c r="G945" t="e">
        <f>VLOOKUP($H945,$I$8:Q1852,4,FALSE)</f>
        <v>#N/A</v>
      </c>
      <c r="H945" s="2"/>
      <c r="I945" s="17">
        <v>1064</v>
      </c>
      <c r="J945" s="18" t="s">
        <v>2587</v>
      </c>
      <c r="K945" s="18" t="s">
        <v>20</v>
      </c>
      <c r="L945" s="17">
        <v>5665</v>
      </c>
      <c r="M945" s="18" t="s">
        <v>187</v>
      </c>
      <c r="N945" s="18" t="s">
        <v>476</v>
      </c>
      <c r="O945" s="18" t="s">
        <v>2588</v>
      </c>
      <c r="P945" t="e">
        <f t="shared" si="14"/>
        <v>#N/A</v>
      </c>
    </row>
    <row r="946" spans="1:16" ht="15.75" x14ac:dyDescent="0.25">
      <c r="B946" s="7">
        <f>B944</f>
        <v>121</v>
      </c>
      <c r="C946"/>
      <c r="D946" s="1">
        <v>3</v>
      </c>
      <c r="E946" t="e">
        <f>VLOOKUP($H946,$I$8:O1953,2,FALSE)</f>
        <v>#N/A</v>
      </c>
      <c r="F946" s="1" t="e">
        <f>VLOOKUP($H946,$I$8:P1853,3,FALSE)</f>
        <v>#N/A</v>
      </c>
      <c r="G946" t="e">
        <f>VLOOKUP($H946,$I$8:Q1853,4,FALSE)</f>
        <v>#N/A</v>
      </c>
      <c r="H946" s="2"/>
      <c r="I946" s="17">
        <v>1107</v>
      </c>
      <c r="J946" s="18" t="s">
        <v>2589</v>
      </c>
      <c r="K946" s="18" t="s">
        <v>33</v>
      </c>
      <c r="L946" s="17">
        <v>3645405</v>
      </c>
      <c r="M946" s="18" t="s">
        <v>187</v>
      </c>
      <c r="N946" s="18" t="s">
        <v>476</v>
      </c>
      <c r="O946" s="18" t="s">
        <v>2590</v>
      </c>
      <c r="P946" t="e">
        <f t="shared" si="14"/>
        <v>#N/A</v>
      </c>
    </row>
    <row r="947" spans="1:16" ht="15.75" x14ac:dyDescent="0.25">
      <c r="B947" s="7">
        <f>+B944</f>
        <v>121</v>
      </c>
      <c r="C947"/>
      <c r="D947" s="1">
        <v>4</v>
      </c>
      <c r="E947" t="e">
        <f>VLOOKUP($H947,$I$8:O1954,2,FALSE)</f>
        <v>#N/A</v>
      </c>
      <c r="F947" s="1" t="e">
        <f>VLOOKUP($H947,$I$8:P1854,3,FALSE)</f>
        <v>#N/A</v>
      </c>
      <c r="G947" t="e">
        <f>VLOOKUP($H947,$I$8:Q1854,4,FALSE)</f>
        <v>#N/A</v>
      </c>
      <c r="H947" s="2"/>
      <c r="I947" s="17">
        <v>1109</v>
      </c>
      <c r="J947" s="18" t="s">
        <v>2591</v>
      </c>
      <c r="K947" s="18" t="s">
        <v>191</v>
      </c>
      <c r="L947" s="17">
        <v>3802337</v>
      </c>
      <c r="M947" s="18" t="s">
        <v>187</v>
      </c>
      <c r="N947" s="18" t="s">
        <v>476</v>
      </c>
      <c r="O947" s="18" t="s">
        <v>2592</v>
      </c>
      <c r="P947" t="e">
        <f t="shared" si="14"/>
        <v>#N/A</v>
      </c>
    </row>
    <row r="948" spans="1:16" x14ac:dyDescent="0.25">
      <c r="B948" s="1"/>
      <c r="D948" s="1"/>
      <c r="E948" s="1"/>
      <c r="G948" s="1"/>
      <c r="I948" s="17">
        <v>1160</v>
      </c>
      <c r="J948" s="18" t="s">
        <v>2593</v>
      </c>
      <c r="K948" s="18" t="s">
        <v>197</v>
      </c>
      <c r="L948" s="17">
        <v>3641131</v>
      </c>
      <c r="M948" s="18" t="s">
        <v>187</v>
      </c>
      <c r="N948" s="18" t="s">
        <v>476</v>
      </c>
      <c r="O948" s="18" t="s">
        <v>2594</v>
      </c>
      <c r="P948" t="e">
        <f t="shared" si="14"/>
        <v>#N/A</v>
      </c>
    </row>
    <row r="949" spans="1:16" ht="15.75" x14ac:dyDescent="0.25">
      <c r="A949" t="str">
        <f>VLOOKUP($B949,$Q$8:MS1922,2,FALSE)</f>
        <v>Sør-Trøndelag Skikrets  lag 1</v>
      </c>
      <c r="B949" s="7">
        <f>Q196</f>
        <v>157</v>
      </c>
      <c r="C949" t="str">
        <f>VLOOKUP($B949,$Q$8:MU1922,4,FALSE)</f>
        <v>J 16 år</v>
      </c>
      <c r="D949" s="1">
        <v>1</v>
      </c>
      <c r="E949" t="e">
        <f>VLOOKUP($H949,$I$8:O1956,2,FALSE)</f>
        <v>#N/A</v>
      </c>
      <c r="F949" s="1" t="e">
        <f>VLOOKUP($H949,$I$8:P1856,3,FALSE)</f>
        <v>#N/A</v>
      </c>
      <c r="G949" t="e">
        <f>VLOOKUP($H949,$I$8:Q1856,4,FALSE)</f>
        <v>#N/A</v>
      </c>
      <c r="H949" s="2"/>
      <c r="I949" s="17">
        <v>1166</v>
      </c>
      <c r="J949" s="18" t="s">
        <v>2595</v>
      </c>
      <c r="K949" s="18" t="s">
        <v>2596</v>
      </c>
      <c r="L949" s="17">
        <v>3826559</v>
      </c>
      <c r="M949" s="18" t="s">
        <v>187</v>
      </c>
      <c r="N949" s="18" t="s">
        <v>476</v>
      </c>
      <c r="O949" s="18" t="s">
        <v>545</v>
      </c>
      <c r="P949" t="e">
        <f t="shared" si="14"/>
        <v>#N/A</v>
      </c>
    </row>
    <row r="950" spans="1:16" ht="15.75" x14ac:dyDescent="0.25">
      <c r="A950">
        <f>VLOOKUP($B949,$Q$8:MS1923,3,FALSE)</f>
        <v>1</v>
      </c>
      <c r="B950" s="7">
        <f>B949</f>
        <v>157</v>
      </c>
      <c r="C950"/>
      <c r="D950" s="1">
        <v>2</v>
      </c>
      <c r="E950" t="e">
        <f>VLOOKUP($H950,$I$8:O1957,2,FALSE)</f>
        <v>#N/A</v>
      </c>
      <c r="F950" s="1" t="e">
        <f>VLOOKUP($H950,$I$8:P1857,3,FALSE)</f>
        <v>#N/A</v>
      </c>
      <c r="G950" t="e">
        <f>VLOOKUP($H950,$I$8:Q1857,4,FALSE)</f>
        <v>#N/A</v>
      </c>
      <c r="H950" s="2"/>
      <c r="I950" s="17">
        <v>1188</v>
      </c>
      <c r="J950" s="18" t="s">
        <v>792</v>
      </c>
      <c r="K950" s="18" t="s">
        <v>2597</v>
      </c>
      <c r="L950" s="17">
        <v>4023495</v>
      </c>
      <c r="M950" s="18" t="s">
        <v>187</v>
      </c>
      <c r="N950" s="18" t="s">
        <v>476</v>
      </c>
      <c r="O950" s="18" t="s">
        <v>2598</v>
      </c>
      <c r="P950" t="e">
        <f t="shared" si="14"/>
        <v>#N/A</v>
      </c>
    </row>
    <row r="951" spans="1:16" ht="15.75" x14ac:dyDescent="0.25">
      <c r="B951" s="7">
        <f>B949</f>
        <v>157</v>
      </c>
      <c r="C951"/>
      <c r="D951" s="1">
        <v>3</v>
      </c>
      <c r="E951" t="e">
        <f>VLOOKUP($H951,$I$8:O1958,2,FALSE)</f>
        <v>#N/A</v>
      </c>
      <c r="F951" s="1" t="e">
        <f>VLOOKUP($H951,$I$8:P1858,3,FALSE)</f>
        <v>#N/A</v>
      </c>
      <c r="G951" t="e">
        <f>VLOOKUP($H951,$I$8:Q1858,4,FALSE)</f>
        <v>#N/A</v>
      </c>
      <c r="H951" s="2"/>
      <c r="I951" s="17">
        <v>1228</v>
      </c>
      <c r="J951" s="18" t="s">
        <v>2599</v>
      </c>
      <c r="K951" s="18" t="s">
        <v>2600</v>
      </c>
      <c r="L951" s="17">
        <v>5609</v>
      </c>
      <c r="M951" s="18" t="s">
        <v>187</v>
      </c>
      <c r="N951" s="18" t="s">
        <v>475</v>
      </c>
      <c r="O951" s="18" t="s">
        <v>267</v>
      </c>
      <c r="P951" t="e">
        <f t="shared" si="14"/>
        <v>#N/A</v>
      </c>
    </row>
    <row r="952" spans="1:16" ht="15.75" x14ac:dyDescent="0.25">
      <c r="B952" s="7">
        <f>+B949</f>
        <v>157</v>
      </c>
      <c r="C952"/>
      <c r="D952" s="1">
        <v>4</v>
      </c>
      <c r="E952" t="e">
        <f>VLOOKUP($H952,$I$8:O1959,2,FALSE)</f>
        <v>#N/A</v>
      </c>
      <c r="F952" s="1" t="e">
        <f>VLOOKUP($H952,$I$8:P1859,3,FALSE)</f>
        <v>#N/A</v>
      </c>
      <c r="G952" t="e">
        <f>VLOOKUP($H952,$I$8:Q1859,4,FALSE)</f>
        <v>#N/A</v>
      </c>
      <c r="H952" s="2"/>
      <c r="I952" s="17">
        <v>1253</v>
      </c>
      <c r="J952" s="18" t="s">
        <v>1010</v>
      </c>
      <c r="K952" s="18" t="s">
        <v>2601</v>
      </c>
      <c r="L952" s="17">
        <v>3660263</v>
      </c>
      <c r="M952" s="18" t="s">
        <v>187</v>
      </c>
      <c r="N952" s="18" t="s">
        <v>475</v>
      </c>
      <c r="O952" s="18" t="s">
        <v>2602</v>
      </c>
      <c r="P952" t="e">
        <f t="shared" si="14"/>
        <v>#N/A</v>
      </c>
    </row>
    <row r="953" spans="1:16" x14ac:dyDescent="0.25">
      <c r="B953" s="1"/>
      <c r="D953" s="1"/>
      <c r="E953" s="1"/>
      <c r="G953" s="1"/>
      <c r="I953" s="17">
        <v>1260</v>
      </c>
      <c r="J953" s="18" t="s">
        <v>2603</v>
      </c>
      <c r="K953" s="18" t="s">
        <v>2604</v>
      </c>
      <c r="L953" s="17">
        <v>3638384</v>
      </c>
      <c r="M953" s="18" t="s">
        <v>187</v>
      </c>
      <c r="N953" s="18" t="s">
        <v>475</v>
      </c>
      <c r="O953" s="18" t="s">
        <v>2605</v>
      </c>
      <c r="P953" t="e">
        <f t="shared" si="14"/>
        <v>#N/A</v>
      </c>
    </row>
    <row r="954" spans="1:16" ht="15.75" x14ac:dyDescent="0.25">
      <c r="A954" t="str">
        <f>VLOOKUP($B954,$Q$8:MS1927,2,FALSE)</f>
        <v>Sør-Trøndelag Skikrets  lag 2</v>
      </c>
      <c r="B954" s="7">
        <f>Q197</f>
        <v>172</v>
      </c>
      <c r="C954" t="str">
        <f>VLOOKUP($B954,$Q$8:MU1927,4,FALSE)</f>
        <v>J 16 år</v>
      </c>
      <c r="D954" s="1">
        <v>1</v>
      </c>
      <c r="E954" t="e">
        <f>VLOOKUP($H954,$I$8:O1961,2,FALSE)</f>
        <v>#N/A</v>
      </c>
      <c r="F954" s="1" t="e">
        <f>VLOOKUP($H954,$I$8:P1861,3,FALSE)</f>
        <v>#N/A</v>
      </c>
      <c r="G954" t="e">
        <f>VLOOKUP($H954,$I$8:Q1861,4,FALSE)</f>
        <v>#N/A</v>
      </c>
      <c r="H954" s="2"/>
      <c r="I954" s="17">
        <v>1323</v>
      </c>
      <c r="J954" s="18" t="s">
        <v>948</v>
      </c>
      <c r="K954" s="18" t="s">
        <v>2606</v>
      </c>
      <c r="L954" s="17">
        <v>3801834</v>
      </c>
      <c r="M954" s="18" t="s">
        <v>187</v>
      </c>
      <c r="N954" s="18" t="s">
        <v>475</v>
      </c>
      <c r="O954" s="18" t="s">
        <v>2607</v>
      </c>
      <c r="P954" t="e">
        <f t="shared" si="14"/>
        <v>#N/A</v>
      </c>
    </row>
    <row r="955" spans="1:16" ht="15.75" x14ac:dyDescent="0.25">
      <c r="A955">
        <f>VLOOKUP($B954,$Q$8:MS1928,3,FALSE)</f>
        <v>2</v>
      </c>
      <c r="B955" s="7">
        <f>B954</f>
        <v>172</v>
      </c>
      <c r="C955"/>
      <c r="D955" s="1">
        <v>2</v>
      </c>
      <c r="E955" t="e">
        <f>VLOOKUP($H955,$I$8:O1962,2,FALSE)</f>
        <v>#N/A</v>
      </c>
      <c r="F955" s="1" t="e">
        <f>VLOOKUP($H955,$I$8:P1862,3,FALSE)</f>
        <v>#N/A</v>
      </c>
      <c r="G955" t="e">
        <f>VLOOKUP($H955,$I$8:Q1862,4,FALSE)</f>
        <v>#N/A</v>
      </c>
      <c r="H955" s="2"/>
      <c r="I955" s="17">
        <v>1343</v>
      </c>
      <c r="J955" s="18" t="s">
        <v>2608</v>
      </c>
      <c r="K955" s="18" t="s">
        <v>2609</v>
      </c>
      <c r="L955" s="17">
        <v>3643954</v>
      </c>
      <c r="M955" s="18" t="s">
        <v>187</v>
      </c>
      <c r="N955" s="18" t="s">
        <v>475</v>
      </c>
      <c r="O955" s="18" t="s">
        <v>2610</v>
      </c>
      <c r="P955" t="e">
        <f t="shared" si="14"/>
        <v>#N/A</v>
      </c>
    </row>
    <row r="956" spans="1:16" ht="15.75" x14ac:dyDescent="0.25">
      <c r="B956" s="7">
        <f>B954</f>
        <v>172</v>
      </c>
      <c r="C956"/>
      <c r="D956" s="1">
        <v>3</v>
      </c>
      <c r="E956" t="e">
        <f>VLOOKUP($H956,$I$8:O1963,2,FALSE)</f>
        <v>#N/A</v>
      </c>
      <c r="F956" s="1" t="e">
        <f>VLOOKUP($H956,$I$8:P1863,3,FALSE)</f>
        <v>#N/A</v>
      </c>
      <c r="G956" t="e">
        <f>VLOOKUP($H956,$I$8:Q1863,4,FALSE)</f>
        <v>#N/A</v>
      </c>
      <c r="H956" s="2"/>
      <c r="I956" s="17">
        <v>1344</v>
      </c>
      <c r="J956" s="18" t="s">
        <v>905</v>
      </c>
      <c r="K956" s="18" t="s">
        <v>89</v>
      </c>
      <c r="L956" s="17">
        <v>3913175</v>
      </c>
      <c r="M956" s="18" t="s">
        <v>187</v>
      </c>
      <c r="N956" s="18" t="s">
        <v>475</v>
      </c>
      <c r="O956" s="18" t="s">
        <v>957</v>
      </c>
      <c r="P956" t="e">
        <f t="shared" si="14"/>
        <v>#N/A</v>
      </c>
    </row>
    <row r="957" spans="1:16" ht="15.75" x14ac:dyDescent="0.25">
      <c r="B957" s="7">
        <f>+B954</f>
        <v>172</v>
      </c>
      <c r="C957"/>
      <c r="D957" s="1">
        <v>4</v>
      </c>
      <c r="E957" t="e">
        <f>VLOOKUP($H957,$I$8:O1964,2,FALSE)</f>
        <v>#N/A</v>
      </c>
      <c r="F957" s="1" t="e">
        <f>VLOOKUP($H957,$I$8:P1864,3,FALSE)</f>
        <v>#N/A</v>
      </c>
      <c r="G957" t="e">
        <f>VLOOKUP($H957,$I$8:Q1864,4,FALSE)</f>
        <v>#N/A</v>
      </c>
      <c r="H957" s="2"/>
      <c r="I957" s="17">
        <v>1383</v>
      </c>
      <c r="J957" s="18" t="s">
        <v>2611</v>
      </c>
      <c r="K957" s="18" t="s">
        <v>123</v>
      </c>
      <c r="L957" s="17">
        <v>3910015</v>
      </c>
      <c r="M957" s="18" t="s">
        <v>187</v>
      </c>
      <c r="N957" s="18" t="s">
        <v>475</v>
      </c>
      <c r="O957" s="18" t="s">
        <v>2612</v>
      </c>
      <c r="P957" t="e">
        <f t="shared" si="14"/>
        <v>#N/A</v>
      </c>
    </row>
    <row r="958" spans="1:16" x14ac:dyDescent="0.25">
      <c r="B958" s="1"/>
      <c r="D958" s="1"/>
      <c r="E958" s="1"/>
      <c r="G958" s="1"/>
      <c r="I958" s="17">
        <v>1417</v>
      </c>
      <c r="J958" s="18" t="s">
        <v>2613</v>
      </c>
      <c r="K958" s="18" t="s">
        <v>2614</v>
      </c>
      <c r="L958" s="17">
        <v>3554151</v>
      </c>
      <c r="M958" s="18" t="s">
        <v>187</v>
      </c>
      <c r="N958" s="18" t="s">
        <v>475</v>
      </c>
      <c r="O958" s="18" t="s">
        <v>2615</v>
      </c>
      <c r="P958" t="e">
        <f t="shared" si="14"/>
        <v>#N/A</v>
      </c>
    </row>
    <row r="959" spans="1:16" ht="15.75" x14ac:dyDescent="0.25">
      <c r="A959" t="str">
        <f>VLOOKUP($B959,$Q$8:MS1932,2,FALSE)</f>
        <v>Sør-Trøndelag Skikrets  lag 3</v>
      </c>
      <c r="B959" s="7">
        <f>Q198</f>
        <v>195</v>
      </c>
      <c r="C959" t="str">
        <f>VLOOKUP($B959,$Q$8:MU1932,4,FALSE)</f>
        <v>J 16 år</v>
      </c>
      <c r="D959" s="1">
        <v>1</v>
      </c>
      <c r="E959" t="e">
        <f>VLOOKUP($H959,$I$8:O1966,2,FALSE)</f>
        <v>#N/A</v>
      </c>
      <c r="F959" s="1" t="e">
        <f>VLOOKUP($H959,$I$8:P1866,3,FALSE)</f>
        <v>#N/A</v>
      </c>
      <c r="G959" t="e">
        <f>VLOOKUP($H959,$I$8:Q1866,4,FALSE)</f>
        <v>#N/A</v>
      </c>
      <c r="H959" s="2"/>
      <c r="I959" s="17">
        <v>1433</v>
      </c>
      <c r="J959" s="18" t="s">
        <v>2616</v>
      </c>
      <c r="K959" s="18" t="s">
        <v>1485</v>
      </c>
      <c r="L959" s="17">
        <v>3804325</v>
      </c>
      <c r="M959" s="18" t="s">
        <v>187</v>
      </c>
      <c r="N959" s="18" t="s">
        <v>475</v>
      </c>
      <c r="O959" s="18" t="s">
        <v>1243</v>
      </c>
      <c r="P959" t="e">
        <f t="shared" si="14"/>
        <v>#N/A</v>
      </c>
    </row>
    <row r="960" spans="1:16" ht="15.75" x14ac:dyDescent="0.25">
      <c r="A960">
        <f>VLOOKUP($B959,$Q$8:MS1933,3,FALSE)</f>
        <v>3</v>
      </c>
      <c r="B960" s="7">
        <f>B959</f>
        <v>195</v>
      </c>
      <c r="C960"/>
      <c r="D960" s="1">
        <v>2</v>
      </c>
      <c r="E960" t="e">
        <f>VLOOKUP($H960,$I$8:O1967,2,FALSE)</f>
        <v>#N/A</v>
      </c>
      <c r="F960" s="1" t="e">
        <f>VLOOKUP($H960,$I$8:P1867,3,FALSE)</f>
        <v>#N/A</v>
      </c>
      <c r="G960" t="e">
        <f>VLOOKUP($H960,$I$8:Q1867,4,FALSE)</f>
        <v>#N/A</v>
      </c>
      <c r="H960" s="2"/>
      <c r="I960" s="17">
        <v>1443</v>
      </c>
      <c r="J960" s="18" t="s">
        <v>2617</v>
      </c>
      <c r="K960" s="18" t="s">
        <v>2596</v>
      </c>
      <c r="L960" s="17">
        <v>3826302</v>
      </c>
      <c r="M960" s="18" t="s">
        <v>187</v>
      </c>
      <c r="N960" s="18" t="s">
        <v>475</v>
      </c>
      <c r="O960" s="18" t="s">
        <v>265</v>
      </c>
      <c r="P960" t="e">
        <f t="shared" si="14"/>
        <v>#N/A</v>
      </c>
    </row>
    <row r="961" spans="1:16" ht="15.75" x14ac:dyDescent="0.25">
      <c r="B961" s="7">
        <f>B959</f>
        <v>195</v>
      </c>
      <c r="C961"/>
      <c r="D961" s="1">
        <v>3</v>
      </c>
      <c r="E961" t="e">
        <f>VLOOKUP($H961,$I$8:O1968,2,FALSE)</f>
        <v>#N/A</v>
      </c>
      <c r="F961" s="1" t="e">
        <f>VLOOKUP($H961,$I$8:P1868,3,FALSE)</f>
        <v>#N/A</v>
      </c>
      <c r="G961" t="e">
        <f>VLOOKUP($H961,$I$8:Q1868,4,FALSE)</f>
        <v>#N/A</v>
      </c>
      <c r="H961" s="2"/>
      <c r="I961" s="17">
        <v>1452</v>
      </c>
      <c r="J961" s="18" t="s">
        <v>2618</v>
      </c>
      <c r="K961" s="18" t="s">
        <v>82</v>
      </c>
      <c r="L961" s="17">
        <v>5674</v>
      </c>
      <c r="M961" s="18" t="s">
        <v>187</v>
      </c>
      <c r="N961" s="18" t="s">
        <v>475</v>
      </c>
      <c r="O961" s="18" t="s">
        <v>2619</v>
      </c>
      <c r="P961" t="e">
        <f t="shared" si="14"/>
        <v>#N/A</v>
      </c>
    </row>
    <row r="962" spans="1:16" ht="15.75" x14ac:dyDescent="0.25">
      <c r="B962" s="7">
        <f>+B959</f>
        <v>195</v>
      </c>
      <c r="C962"/>
      <c r="D962" s="1">
        <v>4</v>
      </c>
      <c r="E962" t="e">
        <f>VLOOKUP($H962,$I$8:O1969,2,FALSE)</f>
        <v>#N/A</v>
      </c>
      <c r="F962" s="1" t="e">
        <f>VLOOKUP($H962,$I$8:P1869,3,FALSE)</f>
        <v>#N/A</v>
      </c>
      <c r="G962" t="e">
        <f>VLOOKUP($H962,$I$8:Q1869,4,FALSE)</f>
        <v>#N/A</v>
      </c>
      <c r="H962" s="2"/>
      <c r="I962" s="17">
        <v>1454</v>
      </c>
      <c r="J962" s="18" t="s">
        <v>2620</v>
      </c>
      <c r="K962" s="18" t="s">
        <v>67</v>
      </c>
      <c r="L962" s="17">
        <v>5672</v>
      </c>
      <c r="M962" s="18" t="s">
        <v>187</v>
      </c>
      <c r="N962" s="18" t="s">
        <v>475</v>
      </c>
      <c r="O962" s="18" t="s">
        <v>2621</v>
      </c>
      <c r="P962" t="e">
        <f t="shared" si="14"/>
        <v>#N/A</v>
      </c>
    </row>
    <row r="963" spans="1:16" x14ac:dyDescent="0.25">
      <c r="B963" s="1"/>
      <c r="D963" s="1"/>
      <c r="E963" s="1"/>
      <c r="G963" s="1"/>
      <c r="I963" s="17">
        <v>1467</v>
      </c>
      <c r="J963" s="18" t="s">
        <v>2622</v>
      </c>
      <c r="K963" s="18" t="s">
        <v>2623</v>
      </c>
      <c r="L963" s="17">
        <v>3356680</v>
      </c>
      <c r="M963" s="18" t="s">
        <v>187</v>
      </c>
      <c r="N963" s="18" t="s">
        <v>475</v>
      </c>
      <c r="O963" s="18" t="s">
        <v>2624</v>
      </c>
      <c r="P963" t="e">
        <f t="shared" si="14"/>
        <v>#N/A</v>
      </c>
    </row>
    <row r="964" spans="1:16" ht="15.75" x14ac:dyDescent="0.25">
      <c r="A964" t="str">
        <f>VLOOKUP($B964,$Q$8:MS1937,2,FALSE)</f>
        <v>Sør-Trøndelag Skikrets  lag 4</v>
      </c>
      <c r="B964" s="7">
        <f>Q199</f>
        <v>202</v>
      </c>
      <c r="C964" t="str">
        <f>VLOOKUP($B964,$Q$8:MU1937,4,FALSE)</f>
        <v>J 16 år</v>
      </c>
      <c r="D964" s="1">
        <v>1</v>
      </c>
      <c r="E964" t="e">
        <f>VLOOKUP($H964,$I$8:O1971,2,FALSE)</f>
        <v>#N/A</v>
      </c>
      <c r="F964" s="1" t="e">
        <f>VLOOKUP($H964,$I$8:P1871,3,FALSE)</f>
        <v>#N/A</v>
      </c>
      <c r="G964" t="e">
        <f>VLOOKUP($H964,$I$8:Q1871,4,FALSE)</f>
        <v>#N/A</v>
      </c>
      <c r="H964" s="2"/>
      <c r="I964" s="17">
        <v>7</v>
      </c>
      <c r="J964" s="18" t="s">
        <v>2625</v>
      </c>
      <c r="K964" s="18" t="s">
        <v>202</v>
      </c>
      <c r="L964" s="17">
        <v>3935806</v>
      </c>
      <c r="M964" s="18" t="s">
        <v>198</v>
      </c>
      <c r="N964" s="18" t="s">
        <v>481</v>
      </c>
      <c r="O964" s="18" t="s">
        <v>276</v>
      </c>
      <c r="P964" t="e">
        <f t="shared" si="14"/>
        <v>#N/A</v>
      </c>
    </row>
    <row r="965" spans="1:16" ht="15.75" x14ac:dyDescent="0.25">
      <c r="A965">
        <f>VLOOKUP($B964,$Q$8:MS1938,3,FALSE)</f>
        <v>4</v>
      </c>
      <c r="B965" s="7">
        <f>B964</f>
        <v>202</v>
      </c>
      <c r="C965"/>
      <c r="D965" s="1">
        <v>2</v>
      </c>
      <c r="E965" t="e">
        <f>VLOOKUP($H965,$I$8:O1972,2,FALSE)</f>
        <v>#N/A</v>
      </c>
      <c r="F965" s="1" t="e">
        <f>VLOOKUP($H965,$I$8:P1872,3,FALSE)</f>
        <v>#N/A</v>
      </c>
      <c r="G965" t="e">
        <f>VLOOKUP($H965,$I$8:Q1872,4,FALSE)</f>
        <v>#N/A</v>
      </c>
      <c r="H965" s="2"/>
      <c r="I965" s="17">
        <v>17</v>
      </c>
      <c r="J965" s="18" t="s">
        <v>2626</v>
      </c>
      <c r="K965" s="18" t="s">
        <v>24</v>
      </c>
      <c r="L965" s="17">
        <v>3935517</v>
      </c>
      <c r="M965" s="18" t="s">
        <v>198</v>
      </c>
      <c r="N965" s="18" t="s">
        <v>481</v>
      </c>
      <c r="O965" s="18"/>
      <c r="P965" t="e">
        <f t="shared" si="14"/>
        <v>#N/A</v>
      </c>
    </row>
    <row r="966" spans="1:16" ht="15.75" x14ac:dyDescent="0.25">
      <c r="B966" s="7">
        <f>B964</f>
        <v>202</v>
      </c>
      <c r="C966"/>
      <c r="D966" s="1">
        <v>3</v>
      </c>
      <c r="E966" t="e">
        <f>VLOOKUP($H966,$I$8:O1973,2,FALSE)</f>
        <v>#N/A</v>
      </c>
      <c r="F966" s="1" t="e">
        <f>VLOOKUP($H966,$I$8:P1873,3,FALSE)</f>
        <v>#N/A</v>
      </c>
      <c r="G966" t="e">
        <f>VLOOKUP($H966,$I$8:Q1873,4,FALSE)</f>
        <v>#N/A</v>
      </c>
      <c r="H966" s="2"/>
      <c r="I966" s="17">
        <v>94</v>
      </c>
      <c r="J966" s="18" t="s">
        <v>2627</v>
      </c>
      <c r="K966" s="18" t="s">
        <v>205</v>
      </c>
      <c r="L966" s="17">
        <v>4031175</v>
      </c>
      <c r="M966" s="18" t="s">
        <v>198</v>
      </c>
      <c r="N966" s="18" t="s">
        <v>481</v>
      </c>
      <c r="O966" s="18" t="s">
        <v>818</v>
      </c>
      <c r="P966" t="e">
        <f t="shared" si="14"/>
        <v>#N/A</v>
      </c>
    </row>
    <row r="967" spans="1:16" ht="15.75" x14ac:dyDescent="0.25">
      <c r="B967" s="7">
        <f>+B964</f>
        <v>202</v>
      </c>
      <c r="C967"/>
      <c r="D967" s="1">
        <v>4</v>
      </c>
      <c r="E967" t="e">
        <f>VLOOKUP($H967,$I$8:O1974,2,FALSE)</f>
        <v>#N/A</v>
      </c>
      <c r="F967" s="1" t="e">
        <f>VLOOKUP($H967,$I$8:P1874,3,FALSE)</f>
        <v>#N/A</v>
      </c>
      <c r="G967" t="e">
        <f>VLOOKUP($H967,$I$8:Q1874,4,FALSE)</f>
        <v>#N/A</v>
      </c>
      <c r="H967" s="2"/>
      <c r="I967" s="17">
        <v>120</v>
      </c>
      <c r="J967" s="18" t="s">
        <v>2628</v>
      </c>
      <c r="K967" s="18" t="s">
        <v>201</v>
      </c>
      <c r="L967" s="17">
        <v>3637535</v>
      </c>
      <c r="M967" s="18" t="s">
        <v>198</v>
      </c>
      <c r="N967" s="18" t="s">
        <v>481</v>
      </c>
      <c r="O967" s="18" t="s">
        <v>290</v>
      </c>
      <c r="P967" t="e">
        <f t="shared" si="14"/>
        <v>#N/A</v>
      </c>
    </row>
    <row r="968" spans="1:16" x14ac:dyDescent="0.25">
      <c r="B968" s="1"/>
      <c r="D968" s="1"/>
      <c r="E968" s="1"/>
      <c r="G968" s="1"/>
      <c r="I968" s="17">
        <v>154</v>
      </c>
      <c r="J968" s="18" t="s">
        <v>1144</v>
      </c>
      <c r="K968" s="18" t="s">
        <v>200</v>
      </c>
      <c r="L968" s="17">
        <v>3641388</v>
      </c>
      <c r="M968" s="18" t="s">
        <v>198</v>
      </c>
      <c r="N968" s="18" t="s">
        <v>481</v>
      </c>
      <c r="O968" s="18" t="s">
        <v>2629</v>
      </c>
      <c r="P968" t="e">
        <f t="shared" si="14"/>
        <v>#N/A</v>
      </c>
    </row>
    <row r="969" spans="1:16" ht="15.75" x14ac:dyDescent="0.25">
      <c r="A969" t="str">
        <f>VLOOKUP($B969,$Q$8:MS1942,2,FALSE)</f>
        <v>Sør-Trøndelag Skikrets  lag 5</v>
      </c>
      <c r="B969" s="7">
        <f>Q200</f>
        <v>207</v>
      </c>
      <c r="C969" t="str">
        <f>VLOOKUP($B969,$Q$8:MU1942,4,FALSE)</f>
        <v>J 16 år</v>
      </c>
      <c r="D969" s="1">
        <v>1</v>
      </c>
      <c r="E969" t="e">
        <f>VLOOKUP($H969,$I$8:O1976,2,FALSE)</f>
        <v>#N/A</v>
      </c>
      <c r="F969" s="1" t="e">
        <f>VLOOKUP($H969,$I$8:P1876,3,FALSE)</f>
        <v>#N/A</v>
      </c>
      <c r="G969" t="e">
        <f>VLOOKUP($H969,$I$8:Q1876,4,FALSE)</f>
        <v>#N/A</v>
      </c>
      <c r="H969" s="2"/>
      <c r="I969" s="17">
        <v>158</v>
      </c>
      <c r="J969" s="18" t="s">
        <v>2630</v>
      </c>
      <c r="K969" s="18" t="s">
        <v>199</v>
      </c>
      <c r="L969" s="17">
        <v>3642584</v>
      </c>
      <c r="M969" s="18" t="s">
        <v>198</v>
      </c>
      <c r="N969" s="18" t="s">
        <v>481</v>
      </c>
      <c r="O969" s="18" t="s">
        <v>2631</v>
      </c>
      <c r="P969" t="e">
        <f t="shared" ref="P969:P985" si="15">VLOOKUP(I969,$H$9:$H$999,1,FALSE)</f>
        <v>#N/A</v>
      </c>
    </row>
    <row r="970" spans="1:16" ht="15.75" x14ac:dyDescent="0.25">
      <c r="A970">
        <f>VLOOKUP($B969,$Q$8:MS1943,3,FALSE)</f>
        <v>5</v>
      </c>
      <c r="B970" s="7">
        <f>B969</f>
        <v>207</v>
      </c>
      <c r="C970"/>
      <c r="D970" s="1">
        <v>2</v>
      </c>
      <c r="E970" t="e">
        <f>VLOOKUP($H970,$I$8:O1977,2,FALSE)</f>
        <v>#N/A</v>
      </c>
      <c r="F970" s="1" t="e">
        <f>VLOOKUP($H970,$I$8:P1877,3,FALSE)</f>
        <v>#N/A</v>
      </c>
      <c r="G970" t="e">
        <f>VLOOKUP($H970,$I$8:Q1877,4,FALSE)</f>
        <v>#N/A</v>
      </c>
      <c r="H970" s="2"/>
      <c r="I970" s="17">
        <v>185</v>
      </c>
      <c r="J970" s="18" t="s">
        <v>2632</v>
      </c>
      <c r="K970" s="18" t="s">
        <v>2633</v>
      </c>
      <c r="L970" s="17">
        <v>4008280</v>
      </c>
      <c r="M970" s="18" t="s">
        <v>198</v>
      </c>
      <c r="N970" s="18" t="s">
        <v>481</v>
      </c>
      <c r="O970" s="18"/>
      <c r="P970" t="e">
        <f t="shared" si="15"/>
        <v>#N/A</v>
      </c>
    </row>
    <row r="971" spans="1:16" ht="15.75" x14ac:dyDescent="0.25">
      <c r="B971" s="7">
        <f>B969</f>
        <v>207</v>
      </c>
      <c r="C971"/>
      <c r="D971" s="1">
        <v>3</v>
      </c>
      <c r="E971" t="e">
        <f>VLOOKUP($H971,$I$8:O1978,2,FALSE)</f>
        <v>#N/A</v>
      </c>
      <c r="F971" s="1" t="e">
        <f>VLOOKUP($H971,$I$8:P1878,3,FALSE)</f>
        <v>#N/A</v>
      </c>
      <c r="G971" t="e">
        <f>VLOOKUP($H971,$I$8:Q1878,4,FALSE)</f>
        <v>#N/A</v>
      </c>
      <c r="H971" s="2"/>
      <c r="I971" s="17">
        <v>212</v>
      </c>
      <c r="J971" s="18" t="s">
        <v>2634</v>
      </c>
      <c r="K971" s="18" t="s">
        <v>2635</v>
      </c>
      <c r="L971" s="17">
        <v>4028403</v>
      </c>
      <c r="M971" s="18" t="s">
        <v>198</v>
      </c>
      <c r="N971" s="18" t="s">
        <v>606</v>
      </c>
      <c r="O971" s="18" t="s">
        <v>228</v>
      </c>
      <c r="P971" t="e">
        <f t="shared" si="15"/>
        <v>#N/A</v>
      </c>
    </row>
    <row r="972" spans="1:16" ht="15.75" x14ac:dyDescent="0.25">
      <c r="B972" s="7">
        <f>+B969</f>
        <v>207</v>
      </c>
      <c r="C972"/>
      <c r="D972" s="1">
        <v>4</v>
      </c>
      <c r="E972" t="e">
        <f>VLOOKUP($H972,$I$8:O1979,2,FALSE)</f>
        <v>#N/A</v>
      </c>
      <c r="F972" s="1" t="e">
        <f>VLOOKUP($H972,$I$8:P1879,3,FALSE)</f>
        <v>#N/A</v>
      </c>
      <c r="G972" t="e">
        <f>VLOOKUP($H972,$I$8:Q1879,4,FALSE)</f>
        <v>#N/A</v>
      </c>
      <c r="H972" s="2"/>
      <c r="I972" s="17">
        <v>256</v>
      </c>
      <c r="J972" s="18" t="s">
        <v>2636</v>
      </c>
      <c r="K972" s="18" t="s">
        <v>2637</v>
      </c>
      <c r="L972" s="17">
        <v>3623790</v>
      </c>
      <c r="M972" s="18" t="s">
        <v>198</v>
      </c>
      <c r="N972" s="18" t="s">
        <v>606</v>
      </c>
      <c r="O972" s="18" t="s">
        <v>2638</v>
      </c>
      <c r="P972" t="e">
        <f t="shared" si="15"/>
        <v>#N/A</v>
      </c>
    </row>
    <row r="973" spans="1:16" x14ac:dyDescent="0.25">
      <c r="B973" s="1"/>
      <c r="D973" s="1"/>
      <c r="E973" s="1"/>
      <c r="G973" s="1"/>
      <c r="I973" s="17">
        <v>267</v>
      </c>
      <c r="J973" s="18" t="s">
        <v>2639</v>
      </c>
      <c r="K973" s="18" t="s">
        <v>2640</v>
      </c>
      <c r="L973" s="17">
        <v>3807591</v>
      </c>
      <c r="M973" s="18" t="s">
        <v>198</v>
      </c>
      <c r="N973" s="18" t="s">
        <v>606</v>
      </c>
      <c r="O973" s="18" t="s">
        <v>2641</v>
      </c>
      <c r="P973" t="e">
        <f t="shared" si="15"/>
        <v>#N/A</v>
      </c>
    </row>
    <row r="974" spans="1:16" ht="15.75" x14ac:dyDescent="0.25">
      <c r="A974" t="str">
        <f>VLOOKUP($B974,$Q$8:MS1947,2,FALSE)</f>
        <v>Sør-Trøndelag Skikrets  lag 6</v>
      </c>
      <c r="B974" s="7">
        <f>Q201</f>
        <v>211</v>
      </c>
      <c r="C974" t="str">
        <f>VLOOKUP($B974,$Q$8:MU1947,4,FALSE)</f>
        <v>J 16 år</v>
      </c>
      <c r="D974" s="1">
        <v>1</v>
      </c>
      <c r="E974" t="e">
        <f>VLOOKUP($H974,$I$8:O1981,2,FALSE)</f>
        <v>#N/A</v>
      </c>
      <c r="F974" s="1" t="e">
        <f>VLOOKUP($H974,$I$8:P1881,3,FALSE)</f>
        <v>#N/A</v>
      </c>
      <c r="G974" t="e">
        <f>VLOOKUP($H974,$I$8:Q1881,4,FALSE)</f>
        <v>#N/A</v>
      </c>
      <c r="H974" s="2"/>
      <c r="I974" s="17">
        <v>305</v>
      </c>
      <c r="J974" s="18" t="s">
        <v>1338</v>
      </c>
      <c r="K974" s="18" t="s">
        <v>2642</v>
      </c>
      <c r="L974" s="17">
        <v>4022679</v>
      </c>
      <c r="M974" s="18" t="s">
        <v>198</v>
      </c>
      <c r="N974" s="18" t="s">
        <v>606</v>
      </c>
      <c r="O974" s="18"/>
      <c r="P974" t="e">
        <f t="shared" si="15"/>
        <v>#N/A</v>
      </c>
    </row>
    <row r="975" spans="1:16" ht="15.75" x14ac:dyDescent="0.25">
      <c r="A975">
        <f>VLOOKUP($B974,$Q$8:MS1948,3,FALSE)</f>
        <v>6</v>
      </c>
      <c r="B975" s="7">
        <f>B974</f>
        <v>211</v>
      </c>
      <c r="C975"/>
      <c r="D975" s="1">
        <v>2</v>
      </c>
      <c r="E975" t="e">
        <f>VLOOKUP($H975,$I$8:O1982,2,FALSE)</f>
        <v>#N/A</v>
      </c>
      <c r="F975" s="1" t="e">
        <f>VLOOKUP($H975,$I$8:P1882,3,FALSE)</f>
        <v>#N/A</v>
      </c>
      <c r="G975" t="e">
        <f>VLOOKUP($H975,$I$8:Q1882,4,FALSE)</f>
        <v>#N/A</v>
      </c>
      <c r="H975" s="2"/>
      <c r="I975" s="17">
        <v>306</v>
      </c>
      <c r="J975" s="18" t="s">
        <v>2643</v>
      </c>
      <c r="K975" s="18" t="s">
        <v>2644</v>
      </c>
      <c r="L975" s="17">
        <v>3803533</v>
      </c>
      <c r="M975" s="18" t="s">
        <v>198</v>
      </c>
      <c r="N975" s="18" t="s">
        <v>606</v>
      </c>
      <c r="O975" s="18" t="s">
        <v>2645</v>
      </c>
      <c r="P975" t="e">
        <f t="shared" si="15"/>
        <v>#N/A</v>
      </c>
    </row>
    <row r="976" spans="1:16" ht="15.75" x14ac:dyDescent="0.25">
      <c r="B976" s="7">
        <f>B974</f>
        <v>211</v>
      </c>
      <c r="C976"/>
      <c r="D976" s="1">
        <v>3</v>
      </c>
      <c r="E976" t="e">
        <f>VLOOKUP($H976,$I$8:O1983,2,FALSE)</f>
        <v>#N/A</v>
      </c>
      <c r="F976" s="1" t="e">
        <f>VLOOKUP($H976,$I$8:P1883,3,FALSE)</f>
        <v>#N/A</v>
      </c>
      <c r="G976" t="e">
        <f>VLOOKUP($H976,$I$8:Q1883,4,FALSE)</f>
        <v>#N/A</v>
      </c>
      <c r="H976" s="2"/>
      <c r="I976" s="17">
        <v>314</v>
      </c>
      <c r="J976" s="18" t="s">
        <v>2646</v>
      </c>
      <c r="K976" s="18" t="s">
        <v>54</v>
      </c>
      <c r="L976" s="17">
        <v>3658721</v>
      </c>
      <c r="M976" s="18" t="s">
        <v>198</v>
      </c>
      <c r="N976" s="18" t="s">
        <v>606</v>
      </c>
      <c r="O976" s="18" t="s">
        <v>280</v>
      </c>
      <c r="P976" t="e">
        <f t="shared" si="15"/>
        <v>#N/A</v>
      </c>
    </row>
    <row r="977" spans="1:16" ht="15.75" x14ac:dyDescent="0.25">
      <c r="B977" s="7">
        <f>+B974</f>
        <v>211</v>
      </c>
      <c r="C977"/>
      <c r="D977" s="1">
        <v>4</v>
      </c>
      <c r="E977" t="e">
        <f>VLOOKUP($H977,$I$8:O1984,2,FALSE)</f>
        <v>#N/A</v>
      </c>
      <c r="F977" s="1" t="e">
        <f>VLOOKUP($H977,$I$8:P1884,3,FALSE)</f>
        <v>#N/A</v>
      </c>
      <c r="G977" t="e">
        <f>VLOOKUP($H977,$I$8:Q1884,4,FALSE)</f>
        <v>#N/A</v>
      </c>
      <c r="H977" s="2"/>
      <c r="I977" s="17">
        <v>318</v>
      </c>
      <c r="J977" s="18" t="s">
        <v>2647</v>
      </c>
      <c r="K977" s="18" t="s">
        <v>2648</v>
      </c>
      <c r="L977" s="17">
        <v>4031464</v>
      </c>
      <c r="M977" s="18" t="s">
        <v>198</v>
      </c>
      <c r="N977" s="18" t="s">
        <v>606</v>
      </c>
      <c r="O977" s="18" t="s">
        <v>2649</v>
      </c>
      <c r="P977" t="e">
        <f t="shared" si="15"/>
        <v>#N/A</v>
      </c>
    </row>
    <row r="978" spans="1:16" x14ac:dyDescent="0.25">
      <c r="B978" s="1"/>
      <c r="D978" s="1"/>
      <c r="E978" s="1"/>
      <c r="G978" s="1"/>
      <c r="I978" s="17">
        <v>352</v>
      </c>
      <c r="J978" s="18" t="s">
        <v>2650</v>
      </c>
      <c r="K978" s="18" t="s">
        <v>201</v>
      </c>
      <c r="L978" s="17">
        <v>3636495</v>
      </c>
      <c r="M978" s="18" t="s">
        <v>198</v>
      </c>
      <c r="N978" s="18" t="s">
        <v>606</v>
      </c>
      <c r="O978" s="18" t="s">
        <v>2651</v>
      </c>
      <c r="P978" t="e">
        <f t="shared" si="15"/>
        <v>#N/A</v>
      </c>
    </row>
    <row r="979" spans="1:16" ht="15.75" x14ac:dyDescent="0.25">
      <c r="A979" t="str">
        <f>VLOOKUP($B979,$Q$8:MS1952,2,FALSE)</f>
        <v>Sør-Trøndelag Skikrets  lag 7</v>
      </c>
      <c r="B979" s="7">
        <f>Q202</f>
        <v>218</v>
      </c>
      <c r="C979" t="str">
        <f>VLOOKUP($B979,$Q$8:MU1952,4,FALSE)</f>
        <v>J 16 år</v>
      </c>
      <c r="D979" s="1">
        <v>1</v>
      </c>
      <c r="E979" t="e">
        <f>VLOOKUP($H979,$I$8:O1986,2,FALSE)</f>
        <v>#N/A</v>
      </c>
      <c r="F979" s="1" t="e">
        <f>VLOOKUP($H979,$I$8:P1886,3,FALSE)</f>
        <v>#N/A</v>
      </c>
      <c r="G979" t="e">
        <f>VLOOKUP($H979,$I$8:Q1886,4,FALSE)</f>
        <v>#N/A</v>
      </c>
      <c r="H979" s="2"/>
      <c r="I979" s="17">
        <v>354</v>
      </c>
      <c r="J979" s="18" t="s">
        <v>2517</v>
      </c>
      <c r="K979" s="18" t="s">
        <v>2652</v>
      </c>
      <c r="L979" s="17">
        <v>3643251</v>
      </c>
      <c r="M979" s="18" t="s">
        <v>198</v>
      </c>
      <c r="N979" s="18" t="s">
        <v>606</v>
      </c>
      <c r="O979" s="18" t="s">
        <v>2653</v>
      </c>
      <c r="P979" t="e">
        <f t="shared" si="15"/>
        <v>#N/A</v>
      </c>
    </row>
    <row r="980" spans="1:16" ht="15.75" x14ac:dyDescent="0.25">
      <c r="A980">
        <f>VLOOKUP($B979,$Q$8:MS1953,3,FALSE)</f>
        <v>7</v>
      </c>
      <c r="B980" s="7">
        <f>B979</f>
        <v>218</v>
      </c>
      <c r="C980"/>
      <c r="D980" s="1">
        <v>2</v>
      </c>
      <c r="E980" t="e">
        <f>VLOOKUP($H980,$I$8:O1987,2,FALSE)</f>
        <v>#N/A</v>
      </c>
      <c r="F980" s="1" t="e">
        <f>VLOOKUP($H980,$I$8:P1887,3,FALSE)</f>
        <v>#N/A</v>
      </c>
      <c r="G980" t="e">
        <f>VLOOKUP($H980,$I$8:Q1887,4,FALSE)</f>
        <v>#N/A</v>
      </c>
      <c r="H980" s="2"/>
      <c r="I980" s="17">
        <v>366</v>
      </c>
      <c r="J980" s="18" t="s">
        <v>2654</v>
      </c>
      <c r="K980" s="18" t="s">
        <v>2655</v>
      </c>
      <c r="L980" s="17">
        <v>4031985</v>
      </c>
      <c r="M980" s="18" t="s">
        <v>198</v>
      </c>
      <c r="N980" s="18" t="s">
        <v>606</v>
      </c>
      <c r="O980" s="18" t="s">
        <v>2656</v>
      </c>
      <c r="P980" t="e">
        <f t="shared" si="15"/>
        <v>#N/A</v>
      </c>
    </row>
    <row r="981" spans="1:16" ht="15.75" x14ac:dyDescent="0.25">
      <c r="B981" s="7">
        <f>B979</f>
        <v>218</v>
      </c>
      <c r="C981"/>
      <c r="D981" s="1">
        <v>3</v>
      </c>
      <c r="E981" t="e">
        <f>VLOOKUP($H981,$I$8:O1988,2,FALSE)</f>
        <v>#N/A</v>
      </c>
      <c r="F981" s="1" t="e">
        <f>VLOOKUP($H981,$I$8:P1888,3,FALSE)</f>
        <v>#N/A</v>
      </c>
      <c r="G981" t="e">
        <f>VLOOKUP($H981,$I$8:Q1888,4,FALSE)</f>
        <v>#N/A</v>
      </c>
      <c r="H981" s="2"/>
      <c r="I981" s="17">
        <v>391</v>
      </c>
      <c r="J981" s="18" t="s">
        <v>2657</v>
      </c>
      <c r="K981" s="18" t="s">
        <v>195</v>
      </c>
      <c r="L981" s="17">
        <v>3802238</v>
      </c>
      <c r="M981" s="18" t="s">
        <v>198</v>
      </c>
      <c r="N981" s="18" t="s">
        <v>606</v>
      </c>
      <c r="O981" s="18" t="s">
        <v>2658</v>
      </c>
      <c r="P981" t="e">
        <f t="shared" si="15"/>
        <v>#N/A</v>
      </c>
    </row>
    <row r="982" spans="1:16" ht="15.75" x14ac:dyDescent="0.25">
      <c r="B982" s="7">
        <f>+B979</f>
        <v>218</v>
      </c>
      <c r="C982"/>
      <c r="D982" s="1">
        <v>4</v>
      </c>
      <c r="E982" t="e">
        <f>VLOOKUP($H982,$I$8:O1989,2,FALSE)</f>
        <v>#N/A</v>
      </c>
      <c r="F982" s="1" t="e">
        <f>VLOOKUP($H982,$I$8:P1889,3,FALSE)</f>
        <v>#N/A</v>
      </c>
      <c r="G982" t="e">
        <f>VLOOKUP($H982,$I$8:Q1889,4,FALSE)</f>
        <v>#N/A</v>
      </c>
      <c r="H982" s="2"/>
      <c r="I982" s="17">
        <v>432</v>
      </c>
      <c r="J982" s="18" t="s">
        <v>2659</v>
      </c>
      <c r="K982" s="18" t="s">
        <v>2660</v>
      </c>
      <c r="L982" s="17">
        <v>3904760</v>
      </c>
      <c r="M982" s="18" t="s">
        <v>198</v>
      </c>
      <c r="N982" s="18" t="s">
        <v>606</v>
      </c>
      <c r="O982" s="18"/>
      <c r="P982" t="e">
        <f t="shared" si="15"/>
        <v>#N/A</v>
      </c>
    </row>
    <row r="983" spans="1:16" x14ac:dyDescent="0.25">
      <c r="B983" s="1"/>
      <c r="D983" s="1"/>
      <c r="E983" s="1"/>
      <c r="G983" s="1"/>
      <c r="I983" s="17">
        <v>435</v>
      </c>
      <c r="J983" s="18" t="s">
        <v>2032</v>
      </c>
      <c r="K983" s="18" t="s">
        <v>140</v>
      </c>
      <c r="L983" s="17">
        <v>3984747</v>
      </c>
      <c r="M983" s="18" t="s">
        <v>198</v>
      </c>
      <c r="N983" s="18" t="s">
        <v>606</v>
      </c>
      <c r="O983" s="18" t="s">
        <v>2661</v>
      </c>
      <c r="P983" t="e">
        <f t="shared" si="15"/>
        <v>#N/A</v>
      </c>
    </row>
    <row r="984" spans="1:16" ht="15.75" x14ac:dyDescent="0.25">
      <c r="A984" t="str">
        <f>VLOOKUP($B984,$Q$8:MS1957,2,FALSE)</f>
        <v>Sør-Trøndelag Skikrets  lag 8</v>
      </c>
      <c r="B984" s="7">
        <f>Q203</f>
        <v>240</v>
      </c>
      <c r="C984" t="str">
        <f>VLOOKUP($B984,$Q$8:MU1957,4,FALSE)</f>
        <v>J 16 år</v>
      </c>
      <c r="D984" s="1">
        <v>1</v>
      </c>
      <c r="E984" t="e">
        <f>VLOOKUP($H984,$I$8:O1991,2,FALSE)</f>
        <v>#N/A</v>
      </c>
      <c r="F984" s="1" t="e">
        <f>VLOOKUP($H984,$I$8:P1891,3,FALSE)</f>
        <v>#N/A</v>
      </c>
      <c r="G984" t="e">
        <f>VLOOKUP($H984,$I$8:Q1891,4,FALSE)</f>
        <v>#N/A</v>
      </c>
      <c r="H984" s="2"/>
      <c r="I984" s="17">
        <v>452</v>
      </c>
      <c r="J984" s="18" t="s">
        <v>2608</v>
      </c>
      <c r="K984" s="18" t="s">
        <v>2662</v>
      </c>
      <c r="L984" s="17">
        <v>3694940</v>
      </c>
      <c r="M984" s="18" t="s">
        <v>198</v>
      </c>
      <c r="N984" s="18" t="s">
        <v>606</v>
      </c>
      <c r="O984" s="18" t="s">
        <v>2663</v>
      </c>
      <c r="P984" t="e">
        <f t="shared" si="15"/>
        <v>#N/A</v>
      </c>
    </row>
    <row r="985" spans="1:16" ht="15.75" x14ac:dyDescent="0.25">
      <c r="A985">
        <f>VLOOKUP($B984,$Q$8:MS1958,3,FALSE)</f>
        <v>8</v>
      </c>
      <c r="B985" s="7">
        <f>B984</f>
        <v>240</v>
      </c>
      <c r="C985"/>
      <c r="D985" s="1">
        <v>2</v>
      </c>
      <c r="E985" t="e">
        <f>VLOOKUP($H985,$I$8:O1992,2,FALSE)</f>
        <v>#N/A</v>
      </c>
      <c r="F985" s="1" t="e">
        <f>VLOOKUP($H985,$I$8:P1892,3,FALSE)</f>
        <v>#N/A</v>
      </c>
      <c r="G985" t="e">
        <f>VLOOKUP($H985,$I$8:Q1892,4,FALSE)</f>
        <v>#N/A</v>
      </c>
      <c r="H985" s="2"/>
      <c r="I985" s="17">
        <v>469</v>
      </c>
      <c r="J985" s="18" t="s">
        <v>2664</v>
      </c>
      <c r="K985" s="18" t="s">
        <v>124</v>
      </c>
      <c r="L985" s="17">
        <v>3664489</v>
      </c>
      <c r="M985" s="18" t="s">
        <v>198</v>
      </c>
      <c r="N985" s="18" t="s">
        <v>606</v>
      </c>
      <c r="O985" s="18" t="s">
        <v>257</v>
      </c>
      <c r="P985" t="e">
        <f t="shared" si="15"/>
        <v>#N/A</v>
      </c>
    </row>
    <row r="986" spans="1:16" ht="15.75" x14ac:dyDescent="0.25">
      <c r="B986" s="7">
        <f>B984</f>
        <v>240</v>
      </c>
      <c r="C986"/>
      <c r="D986" s="1">
        <v>3</v>
      </c>
      <c r="E986" t="e">
        <f>VLOOKUP($H986,$I$8:O1993,2,FALSE)</f>
        <v>#N/A</v>
      </c>
      <c r="F986" s="1" t="e">
        <f>VLOOKUP($H986,$I$8:P1893,3,FALSE)</f>
        <v>#N/A</v>
      </c>
      <c r="G986" t="e">
        <f>VLOOKUP($H986,$I$8:Q1893,4,FALSE)</f>
        <v>#N/A</v>
      </c>
      <c r="H986" s="2"/>
      <c r="I986" s="17">
        <v>476</v>
      </c>
      <c r="J986" s="18" t="s">
        <v>2665</v>
      </c>
      <c r="K986" s="18" t="s">
        <v>1991</v>
      </c>
      <c r="L986" s="17">
        <v>3633476</v>
      </c>
      <c r="M986" s="18" t="s">
        <v>198</v>
      </c>
      <c r="N986" s="18" t="s">
        <v>606</v>
      </c>
      <c r="O986" s="18" t="s">
        <v>2666</v>
      </c>
    </row>
    <row r="987" spans="1:16" ht="15.75" x14ac:dyDescent="0.25">
      <c r="B987" s="7">
        <f>+B984</f>
        <v>240</v>
      </c>
      <c r="C987"/>
      <c r="D987" s="1">
        <v>4</v>
      </c>
      <c r="E987" t="e">
        <f>VLOOKUP($H987,$I$8:O1994,2,FALSE)</f>
        <v>#N/A</v>
      </c>
      <c r="F987" s="1" t="e">
        <f>VLOOKUP($H987,$I$8:P1894,3,FALSE)</f>
        <v>#N/A</v>
      </c>
      <c r="G987" t="e">
        <f>VLOOKUP($H987,$I$8:Q1894,4,FALSE)</f>
        <v>#N/A</v>
      </c>
      <c r="H987" s="2"/>
      <c r="I987" s="17">
        <v>477</v>
      </c>
      <c r="J987" s="18" t="s">
        <v>2667</v>
      </c>
      <c r="K987" s="18" t="s">
        <v>118</v>
      </c>
      <c r="L987" s="17">
        <v>3640562</v>
      </c>
      <c r="M987" s="18" t="s">
        <v>198</v>
      </c>
      <c r="N987" s="18" t="s">
        <v>606</v>
      </c>
      <c r="O987" s="18" t="s">
        <v>2668</v>
      </c>
    </row>
    <row r="988" spans="1:16" x14ac:dyDescent="0.25">
      <c r="B988" s="1"/>
      <c r="D988" s="1"/>
      <c r="E988" s="1"/>
      <c r="G988" s="1"/>
      <c r="I988" s="17">
        <v>490</v>
      </c>
      <c r="J988" s="18" t="s">
        <v>2669</v>
      </c>
      <c r="K988" s="18" t="s">
        <v>2670</v>
      </c>
      <c r="L988" s="17">
        <v>3729084</v>
      </c>
      <c r="M988" s="18" t="s">
        <v>198</v>
      </c>
      <c r="N988" s="18" t="s">
        <v>606</v>
      </c>
      <c r="O988" s="18" t="s">
        <v>2671</v>
      </c>
    </row>
    <row r="989" spans="1:16" x14ac:dyDescent="0.25">
      <c r="I989" s="17">
        <v>493</v>
      </c>
      <c r="J989" s="18" t="s">
        <v>2672</v>
      </c>
      <c r="K989" s="18" t="s">
        <v>204</v>
      </c>
      <c r="L989" s="17">
        <v>3695855</v>
      </c>
      <c r="M989" s="18" t="s">
        <v>198</v>
      </c>
      <c r="N989" s="18" t="s">
        <v>606</v>
      </c>
      <c r="O989" s="18" t="s">
        <v>1671</v>
      </c>
    </row>
    <row r="990" spans="1:16" ht="15.75" x14ac:dyDescent="0.25">
      <c r="A990" t="str">
        <f>VLOOKUP($B990,$Q$8:MS1963,2,FALSE)</f>
        <v>Sør-Trøndelag Skikrets  lag 9</v>
      </c>
      <c r="B990" s="7">
        <f>Q204</f>
        <v>242</v>
      </c>
      <c r="C990" t="str">
        <f>VLOOKUP($B990,$Q$8:MU1963,4,FALSE)</f>
        <v>J 16 år</v>
      </c>
      <c r="D990" s="1">
        <v>1</v>
      </c>
      <c r="E990" t="e">
        <f>VLOOKUP($H990,$I$8:O1997,2,FALSE)</f>
        <v>#N/A</v>
      </c>
      <c r="F990" s="1" t="e">
        <f>VLOOKUP($H990,$I$8:P1897,3,FALSE)</f>
        <v>#N/A</v>
      </c>
      <c r="G990" t="e">
        <f>VLOOKUP($H990,$I$8:Q1897,4,FALSE)</f>
        <v>#N/A</v>
      </c>
      <c r="H990" s="2"/>
      <c r="I990" s="17">
        <v>517</v>
      </c>
      <c r="J990" s="18" t="s">
        <v>2673</v>
      </c>
      <c r="K990" s="18" t="s">
        <v>2674</v>
      </c>
      <c r="L990" s="17">
        <v>4022067</v>
      </c>
      <c r="M990" s="18" t="s">
        <v>198</v>
      </c>
      <c r="N990" s="18" t="s">
        <v>606</v>
      </c>
      <c r="O990" s="18" t="s">
        <v>2675</v>
      </c>
    </row>
    <row r="991" spans="1:16" ht="15.75" x14ac:dyDescent="0.25">
      <c r="A991">
        <f>VLOOKUP($B990,$Q$8:MS1964,3,FALSE)</f>
        <v>9</v>
      </c>
      <c r="B991" s="7">
        <f>B990</f>
        <v>242</v>
      </c>
      <c r="C991"/>
      <c r="D991" s="1">
        <v>2</v>
      </c>
      <c r="E991" t="e">
        <f>VLOOKUP($H991,$I$8:O1998,2,FALSE)</f>
        <v>#N/A</v>
      </c>
      <c r="F991" s="1" t="e">
        <f>VLOOKUP($H991,$I$8:P1898,3,FALSE)</f>
        <v>#N/A</v>
      </c>
      <c r="G991" t="e">
        <f>VLOOKUP($H991,$I$8:Q1898,4,FALSE)</f>
        <v>#N/A</v>
      </c>
      <c r="H991" s="2"/>
      <c r="I991" s="17">
        <v>519</v>
      </c>
      <c r="J991" s="18" t="s">
        <v>2676</v>
      </c>
      <c r="K991" s="18" t="s">
        <v>2677</v>
      </c>
      <c r="L991" s="17">
        <v>3633393</v>
      </c>
      <c r="M991" s="18" t="s">
        <v>198</v>
      </c>
      <c r="N991" s="18" t="s">
        <v>606</v>
      </c>
      <c r="O991" s="18" t="s">
        <v>2028</v>
      </c>
    </row>
    <row r="992" spans="1:16" ht="15.75" x14ac:dyDescent="0.25">
      <c r="B992" s="7">
        <f>B990</f>
        <v>242</v>
      </c>
      <c r="C992"/>
      <c r="D992" s="1">
        <v>3</v>
      </c>
      <c r="E992" t="e">
        <f>VLOOKUP($H992,$I$8:O1999,2,FALSE)</f>
        <v>#N/A</v>
      </c>
      <c r="F992" s="1" t="e">
        <f>VLOOKUP($H992,$I$8:P1899,3,FALSE)</f>
        <v>#N/A</v>
      </c>
      <c r="G992" t="e">
        <f>VLOOKUP($H992,$I$8:Q1899,4,FALSE)</f>
        <v>#N/A</v>
      </c>
      <c r="H992" s="2"/>
      <c r="I992" s="17">
        <v>524</v>
      </c>
      <c r="J992" s="18" t="s">
        <v>2678</v>
      </c>
      <c r="K992" s="18" t="s">
        <v>142</v>
      </c>
      <c r="L992" s="17">
        <v>3693991</v>
      </c>
      <c r="M992" s="18" t="s">
        <v>198</v>
      </c>
      <c r="N992" s="18" t="s">
        <v>606</v>
      </c>
      <c r="O992" s="18" t="s">
        <v>2679</v>
      </c>
    </row>
    <row r="993" spans="1:15" ht="15.75" x14ac:dyDescent="0.25">
      <c r="B993" s="7">
        <f>+B990</f>
        <v>242</v>
      </c>
      <c r="C993"/>
      <c r="D993" s="1">
        <v>4</v>
      </c>
      <c r="E993" t="e">
        <f>VLOOKUP($H993,$I$8:O2000,2,FALSE)</f>
        <v>#N/A</v>
      </c>
      <c r="F993" s="1" t="e">
        <f>VLOOKUP($H993,$I$8:P1900,3,FALSE)</f>
        <v>#N/A</v>
      </c>
      <c r="G993" t="e">
        <f>VLOOKUP($H993,$I$8:Q1900,4,FALSE)</f>
        <v>#N/A</v>
      </c>
      <c r="H993" s="2"/>
      <c r="I993" s="17">
        <v>1021</v>
      </c>
      <c r="J993" s="18" t="s">
        <v>862</v>
      </c>
      <c r="K993" s="18" t="s">
        <v>2680</v>
      </c>
      <c r="L993" s="17">
        <v>3700697</v>
      </c>
      <c r="M993" s="18" t="s">
        <v>198</v>
      </c>
      <c r="N993" s="18" t="s">
        <v>476</v>
      </c>
      <c r="O993" s="18" t="s">
        <v>2681</v>
      </c>
    </row>
    <row r="994" spans="1:15" x14ac:dyDescent="0.25">
      <c r="B994" s="1"/>
      <c r="D994" s="1"/>
      <c r="E994" s="1"/>
      <c r="G994" s="1"/>
      <c r="I994" s="17">
        <v>1038</v>
      </c>
      <c r="J994" s="18" t="s">
        <v>2682</v>
      </c>
      <c r="K994" s="18" t="s">
        <v>140</v>
      </c>
      <c r="L994" s="17">
        <v>4004172</v>
      </c>
      <c r="M994" s="18" t="s">
        <v>198</v>
      </c>
      <c r="N994" s="18" t="s">
        <v>476</v>
      </c>
      <c r="O994" s="18" t="s">
        <v>325</v>
      </c>
    </row>
    <row r="995" spans="1:15" ht="15.75" x14ac:dyDescent="0.25">
      <c r="A995" t="str">
        <f>VLOOKUP($B995,$Q$8:MS1968,2,FALSE)</f>
        <v>Sør-Trøndelag Skikrets  lag 10</v>
      </c>
      <c r="B995" s="7">
        <f>Q205</f>
        <v>244</v>
      </c>
      <c r="C995" t="str">
        <f>VLOOKUP($B995,$Q$8:MU1968,4,FALSE)</f>
        <v>J 16 år</v>
      </c>
      <c r="D995" s="1">
        <v>1</v>
      </c>
      <c r="E995" t="e">
        <f>VLOOKUP($H995,$I$8:O2002,2,FALSE)</f>
        <v>#N/A</v>
      </c>
      <c r="F995" s="1" t="e">
        <f>VLOOKUP($H995,$I$8:P1902,3,FALSE)</f>
        <v>#N/A</v>
      </c>
      <c r="G995" t="e">
        <f>VLOOKUP($H995,$I$8:Q1902,4,FALSE)</f>
        <v>#N/A</v>
      </c>
      <c r="H995" s="2"/>
      <c r="I995" s="17">
        <v>1051</v>
      </c>
      <c r="J995" s="18" t="s">
        <v>2683</v>
      </c>
      <c r="K995" s="18" t="s">
        <v>73</v>
      </c>
      <c r="L995" s="17">
        <v>3660479</v>
      </c>
      <c r="M995" s="18" t="s">
        <v>198</v>
      </c>
      <c r="N995" s="18" t="s">
        <v>476</v>
      </c>
      <c r="O995" s="18" t="s">
        <v>2684</v>
      </c>
    </row>
    <row r="996" spans="1:15" ht="15.75" x14ac:dyDescent="0.25">
      <c r="A996">
        <f>VLOOKUP($B995,$Q$8:MS1969,3,FALSE)</f>
        <v>10</v>
      </c>
      <c r="B996" s="7">
        <f>B995</f>
        <v>244</v>
      </c>
      <c r="C996"/>
      <c r="D996" s="1">
        <v>2</v>
      </c>
      <c r="E996" t="e">
        <f>VLOOKUP($H996,$I$8:O2003,2,FALSE)</f>
        <v>#N/A</v>
      </c>
      <c r="F996" s="1" t="e">
        <f>VLOOKUP($H996,$I$8:P1903,3,FALSE)</f>
        <v>#N/A</v>
      </c>
      <c r="G996" t="e">
        <f>VLOOKUP($H996,$I$8:Q1903,4,FALSE)</f>
        <v>#N/A</v>
      </c>
      <c r="H996" s="2"/>
      <c r="I996" s="17">
        <v>1076</v>
      </c>
      <c r="J996" s="18" t="s">
        <v>2685</v>
      </c>
      <c r="K996" s="18" t="s">
        <v>2686</v>
      </c>
      <c r="L996" s="17">
        <v>3977899</v>
      </c>
      <c r="M996" s="18" t="s">
        <v>198</v>
      </c>
      <c r="N996" s="18" t="s">
        <v>476</v>
      </c>
      <c r="O996" s="18" t="s">
        <v>863</v>
      </c>
    </row>
    <row r="997" spans="1:15" ht="15.75" x14ac:dyDescent="0.25">
      <c r="B997" s="7">
        <f>B995</f>
        <v>244</v>
      </c>
      <c r="C997"/>
      <c r="D997" s="1">
        <v>3</v>
      </c>
      <c r="E997" t="e">
        <f>VLOOKUP($H997,$I$8:O2004,2,FALSE)</f>
        <v>#N/A</v>
      </c>
      <c r="F997" s="1" t="e">
        <f>VLOOKUP($H997,$I$8:P1904,3,FALSE)</f>
        <v>#N/A</v>
      </c>
      <c r="G997" t="e">
        <f>VLOOKUP($H997,$I$8:Q1904,4,FALSE)</f>
        <v>#N/A</v>
      </c>
      <c r="H997" s="2"/>
      <c r="I997" s="17">
        <v>1087</v>
      </c>
      <c r="J997" s="18" t="s">
        <v>2687</v>
      </c>
      <c r="K997" s="18" t="s">
        <v>2688</v>
      </c>
      <c r="L997" s="17">
        <v>3818747</v>
      </c>
      <c r="M997" s="18" t="s">
        <v>198</v>
      </c>
      <c r="N997" s="18" t="s">
        <v>476</v>
      </c>
      <c r="O997" s="18" t="s">
        <v>2689</v>
      </c>
    </row>
    <row r="998" spans="1:15" ht="15.75" x14ac:dyDescent="0.25">
      <c r="B998" s="7">
        <f>+B995</f>
        <v>244</v>
      </c>
      <c r="C998"/>
      <c r="D998" s="1">
        <v>4</v>
      </c>
      <c r="E998" t="e">
        <f>VLOOKUP($H998,$I$8:O2005,2,FALSE)</f>
        <v>#N/A</v>
      </c>
      <c r="F998" s="1" t="e">
        <f>VLOOKUP($H998,$I$8:P1905,3,FALSE)</f>
        <v>#N/A</v>
      </c>
      <c r="G998" t="e">
        <f>VLOOKUP($H998,$I$8:Q1905,4,FALSE)</f>
        <v>#N/A</v>
      </c>
      <c r="H998" s="2"/>
      <c r="I998" s="17">
        <v>1114</v>
      </c>
      <c r="J998" s="18" t="s">
        <v>2390</v>
      </c>
      <c r="K998" s="18" t="s">
        <v>105</v>
      </c>
      <c r="L998" s="17">
        <v>3642469</v>
      </c>
      <c r="M998" s="18" t="s">
        <v>198</v>
      </c>
      <c r="N998" s="18" t="s">
        <v>476</v>
      </c>
      <c r="O998" s="18" t="s">
        <v>2690</v>
      </c>
    </row>
    <row r="999" spans="1:15" x14ac:dyDescent="0.25">
      <c r="B999" s="1"/>
      <c r="D999" s="1"/>
      <c r="E999" s="1"/>
      <c r="G999" s="1"/>
      <c r="I999" s="17">
        <v>1127</v>
      </c>
      <c r="J999" s="18" t="s">
        <v>2691</v>
      </c>
      <c r="K999" s="18" t="s">
        <v>2692</v>
      </c>
      <c r="L999" s="17">
        <v>3919537</v>
      </c>
      <c r="M999" s="18" t="s">
        <v>198</v>
      </c>
      <c r="N999" s="18" t="s">
        <v>476</v>
      </c>
      <c r="O999" s="18"/>
    </row>
    <row r="1000" spans="1:15" ht="15.75" x14ac:dyDescent="0.25">
      <c r="A1000" t="str">
        <f>VLOOKUP($B1000,$Q$8:MS2063,2,FALSE)</f>
        <v>Sør-Trøndelag Skikrets  lag 1</v>
      </c>
      <c r="B1000" s="7">
        <f>Q206</f>
        <v>5</v>
      </c>
      <c r="C1000" t="str">
        <f>VLOOKUP($B1000,$Q$8:MU2063,4,FALSE)</f>
        <v>G 16 år</v>
      </c>
      <c r="D1000" s="1">
        <v>1</v>
      </c>
      <c r="E1000" t="e">
        <f>VLOOKUP($H1000,$I$8:O2097,2,FALSE)</f>
        <v>#N/A</v>
      </c>
      <c r="F1000" s="1" t="e">
        <f>VLOOKUP($H1000,$I$8:P1997,3,FALSE)</f>
        <v>#N/A</v>
      </c>
      <c r="G1000" t="e">
        <f>VLOOKUP($H1000,$I$8:Q1997,4,FALSE)</f>
        <v>#N/A</v>
      </c>
      <c r="H1000" s="2"/>
      <c r="I1000" s="17">
        <v>1133</v>
      </c>
      <c r="J1000" s="18" t="s">
        <v>2693</v>
      </c>
      <c r="K1000" s="18" t="s">
        <v>2694</v>
      </c>
      <c r="L1000" s="17">
        <v>3655644</v>
      </c>
      <c r="M1000" s="18" t="s">
        <v>198</v>
      </c>
      <c r="N1000" s="18" t="s">
        <v>476</v>
      </c>
      <c r="O1000" s="18" t="s">
        <v>2695</v>
      </c>
    </row>
    <row r="1001" spans="1:15" ht="15.75" x14ac:dyDescent="0.25">
      <c r="A1001">
        <f>VLOOKUP($B1000,$Q$8:MS2064,3,FALSE)</f>
        <v>1</v>
      </c>
      <c r="B1001" s="7">
        <f>B1000</f>
        <v>5</v>
      </c>
      <c r="C1001"/>
      <c r="D1001" s="1">
        <v>2</v>
      </c>
      <c r="E1001" t="e">
        <f>VLOOKUP($H1001,$I$8:O2098,2,FALSE)</f>
        <v>#N/A</v>
      </c>
      <c r="F1001" s="1" t="e">
        <f>VLOOKUP($H1001,$I$8:P1998,3,FALSE)</f>
        <v>#N/A</v>
      </c>
      <c r="G1001" t="e">
        <f>VLOOKUP($H1001,$I$8:Q1998,4,FALSE)</f>
        <v>#N/A</v>
      </c>
      <c r="H1001" s="2"/>
      <c r="I1001" s="17">
        <v>1150</v>
      </c>
      <c r="J1001" s="18" t="s">
        <v>2696</v>
      </c>
      <c r="K1001" s="18" t="s">
        <v>2697</v>
      </c>
      <c r="L1001" s="17">
        <v>3996733</v>
      </c>
      <c r="M1001" s="18" t="s">
        <v>198</v>
      </c>
      <c r="N1001" s="18" t="s">
        <v>476</v>
      </c>
      <c r="O1001" s="18" t="s">
        <v>2698</v>
      </c>
    </row>
    <row r="1002" spans="1:15" ht="15.75" x14ac:dyDescent="0.25">
      <c r="B1002" s="7">
        <f>B1000</f>
        <v>5</v>
      </c>
      <c r="C1002"/>
      <c r="D1002" s="1">
        <v>3</v>
      </c>
      <c r="E1002" t="e">
        <f>VLOOKUP($H1002,$I$8:O2099,2,FALSE)</f>
        <v>#N/A</v>
      </c>
      <c r="F1002" s="1" t="e">
        <f>VLOOKUP($H1002,$I$8:P1999,3,FALSE)</f>
        <v>#N/A</v>
      </c>
      <c r="G1002" t="e">
        <f>VLOOKUP($H1002,$I$8:Q1999,4,FALSE)</f>
        <v>#N/A</v>
      </c>
      <c r="H1002" s="2"/>
      <c r="I1002" s="17">
        <v>1156</v>
      </c>
      <c r="J1002" s="18" t="s">
        <v>2699</v>
      </c>
      <c r="K1002" s="18" t="s">
        <v>2700</v>
      </c>
      <c r="L1002" s="17">
        <v>3817277</v>
      </c>
      <c r="M1002" s="18" t="s">
        <v>198</v>
      </c>
      <c r="N1002" s="18" t="s">
        <v>476</v>
      </c>
      <c r="O1002" s="18" t="s">
        <v>304</v>
      </c>
    </row>
    <row r="1003" spans="1:15" ht="15.75" x14ac:dyDescent="0.25">
      <c r="B1003" s="7">
        <f>+B1000</f>
        <v>5</v>
      </c>
      <c r="C1003"/>
      <c r="D1003" s="1">
        <v>4</v>
      </c>
      <c r="E1003" t="e">
        <f>VLOOKUP($H1003,$I$8:O2100,2,FALSE)</f>
        <v>#N/A</v>
      </c>
      <c r="F1003" s="1" t="e">
        <f>VLOOKUP($H1003,$I$8:P2000,3,FALSE)</f>
        <v>#N/A</v>
      </c>
      <c r="G1003" t="e">
        <f>VLOOKUP($H1003,$I$8:Q2000,4,FALSE)</f>
        <v>#N/A</v>
      </c>
      <c r="H1003" s="2"/>
      <c r="I1003" s="17">
        <v>1175</v>
      </c>
      <c r="J1003" s="18" t="s">
        <v>2701</v>
      </c>
      <c r="K1003" s="18" t="s">
        <v>2702</v>
      </c>
      <c r="L1003" s="17">
        <v>4032231</v>
      </c>
      <c r="M1003" s="18" t="s">
        <v>198</v>
      </c>
      <c r="N1003" s="18" t="s">
        <v>476</v>
      </c>
      <c r="O1003" s="18" t="s">
        <v>238</v>
      </c>
    </row>
    <row r="1004" spans="1:15" x14ac:dyDescent="0.25">
      <c r="I1004" s="17">
        <v>1222</v>
      </c>
      <c r="J1004" s="18" t="s">
        <v>2703</v>
      </c>
      <c r="K1004" s="18" t="s">
        <v>200</v>
      </c>
      <c r="L1004" s="17">
        <v>3642071</v>
      </c>
      <c r="M1004" s="18" t="s">
        <v>198</v>
      </c>
      <c r="N1004" s="18" t="s">
        <v>475</v>
      </c>
      <c r="O1004" s="18" t="s">
        <v>2704</v>
      </c>
    </row>
    <row r="1005" spans="1:15" ht="15.75" x14ac:dyDescent="0.25">
      <c r="A1005" t="str">
        <f>VLOOKUP($B1005,$Q$8:MS2068,2,FALSE)</f>
        <v>Sør-Trøndelag Skikrets  lag 2</v>
      </c>
      <c r="B1005" s="7">
        <f>Q207</f>
        <v>17</v>
      </c>
      <c r="C1005" t="str">
        <f>VLOOKUP($B1005,$Q$8:MU2068,4,FALSE)</f>
        <v>G 16 år</v>
      </c>
      <c r="D1005" s="1">
        <v>1</v>
      </c>
      <c r="E1005" t="e">
        <f>VLOOKUP($H1005,$I$8:O2102,2,FALSE)</f>
        <v>#N/A</v>
      </c>
      <c r="F1005" s="1" t="e">
        <f>VLOOKUP($H1005,$I$8:P2002,3,FALSE)</f>
        <v>#N/A</v>
      </c>
      <c r="G1005" t="e">
        <f>VLOOKUP($H1005,$I$8:Q2002,4,FALSE)</f>
        <v>#N/A</v>
      </c>
      <c r="H1005" s="2"/>
      <c r="I1005" s="17">
        <v>1256</v>
      </c>
      <c r="J1005" s="18" t="s">
        <v>2705</v>
      </c>
      <c r="K1005" s="18" t="s">
        <v>103</v>
      </c>
      <c r="L1005" s="17">
        <v>3903598</v>
      </c>
      <c r="M1005" s="18" t="s">
        <v>198</v>
      </c>
      <c r="N1005" s="18" t="s">
        <v>475</v>
      </c>
      <c r="O1005" s="18" t="s">
        <v>2706</v>
      </c>
    </row>
    <row r="1006" spans="1:15" ht="15.75" x14ac:dyDescent="0.25">
      <c r="A1006">
        <f>VLOOKUP($B1005,$Q$8:MS2069,3,FALSE)</f>
        <v>2</v>
      </c>
      <c r="B1006" s="7">
        <f>B1005</f>
        <v>17</v>
      </c>
      <c r="C1006"/>
      <c r="D1006" s="1">
        <v>2</v>
      </c>
      <c r="E1006" t="e">
        <f>VLOOKUP($H1006,$I$8:O2103,2,FALSE)</f>
        <v>#N/A</v>
      </c>
      <c r="F1006" s="1" t="e">
        <f>VLOOKUP($H1006,$I$8:P2003,3,FALSE)</f>
        <v>#N/A</v>
      </c>
      <c r="G1006" t="e">
        <f>VLOOKUP($H1006,$I$8:Q2003,4,FALSE)</f>
        <v>#N/A</v>
      </c>
      <c r="H1006" s="2"/>
      <c r="I1006" s="17">
        <v>1267</v>
      </c>
      <c r="J1006" s="18" t="s">
        <v>1372</v>
      </c>
      <c r="K1006" s="18" t="s">
        <v>2707</v>
      </c>
      <c r="L1006" s="17">
        <v>3997004</v>
      </c>
      <c r="M1006" s="18" t="s">
        <v>198</v>
      </c>
      <c r="N1006" s="18" t="s">
        <v>475</v>
      </c>
      <c r="O1006" s="18" t="s">
        <v>2708</v>
      </c>
    </row>
    <row r="1007" spans="1:15" ht="15.75" x14ac:dyDescent="0.25">
      <c r="B1007" s="7">
        <f>B1005</f>
        <v>17</v>
      </c>
      <c r="C1007"/>
      <c r="D1007" s="1">
        <v>3</v>
      </c>
      <c r="E1007" t="e">
        <f>VLOOKUP($H1007,$I$8:O2104,2,FALSE)</f>
        <v>#N/A</v>
      </c>
      <c r="F1007" s="1" t="e">
        <f>VLOOKUP($H1007,$I$8:P2004,3,FALSE)</f>
        <v>#N/A</v>
      </c>
      <c r="G1007" t="e">
        <f>VLOOKUP($H1007,$I$8:Q2004,4,FALSE)</f>
        <v>#N/A</v>
      </c>
      <c r="H1007" s="2"/>
      <c r="I1007" s="17">
        <v>1288</v>
      </c>
      <c r="J1007" s="18" t="s">
        <v>736</v>
      </c>
      <c r="K1007" s="18" t="s">
        <v>203</v>
      </c>
      <c r="L1007" s="17">
        <v>3660008</v>
      </c>
      <c r="M1007" s="18" t="s">
        <v>198</v>
      </c>
      <c r="N1007" s="18" t="s">
        <v>475</v>
      </c>
      <c r="O1007" s="18" t="s">
        <v>2709</v>
      </c>
    </row>
    <row r="1008" spans="1:15" ht="15.75" x14ac:dyDescent="0.25">
      <c r="B1008" s="7">
        <f>+B1005</f>
        <v>17</v>
      </c>
      <c r="C1008"/>
      <c r="D1008" s="1">
        <v>4</v>
      </c>
      <c r="E1008" t="e">
        <f>VLOOKUP($H1008,$I$8:O2105,2,FALSE)</f>
        <v>#N/A</v>
      </c>
      <c r="F1008" s="1" t="e">
        <f>VLOOKUP($H1008,$I$8:P2005,3,FALSE)</f>
        <v>#N/A</v>
      </c>
      <c r="G1008" t="e">
        <f>VLOOKUP($H1008,$I$8:Q2005,4,FALSE)</f>
        <v>#N/A</v>
      </c>
      <c r="H1008" s="2"/>
      <c r="I1008" s="17">
        <v>1292</v>
      </c>
      <c r="J1008" s="18" t="s">
        <v>2710</v>
      </c>
      <c r="K1008" s="18" t="s">
        <v>2711</v>
      </c>
      <c r="L1008" s="17">
        <v>3925849</v>
      </c>
      <c r="M1008" s="18" t="s">
        <v>198</v>
      </c>
      <c r="N1008" s="18" t="s">
        <v>475</v>
      </c>
      <c r="O1008" s="18" t="s">
        <v>2712</v>
      </c>
    </row>
    <row r="1009" spans="1:15" x14ac:dyDescent="0.25">
      <c r="I1009" s="17">
        <v>1314</v>
      </c>
      <c r="J1009" s="18" t="s">
        <v>910</v>
      </c>
      <c r="K1009" s="18" t="s">
        <v>2713</v>
      </c>
      <c r="L1009" s="17">
        <v>3921038</v>
      </c>
      <c r="M1009" s="18" t="s">
        <v>198</v>
      </c>
      <c r="N1009" s="18" t="s">
        <v>475</v>
      </c>
      <c r="O1009" s="18" t="s">
        <v>2714</v>
      </c>
    </row>
    <row r="1010" spans="1:15" ht="15.75" x14ac:dyDescent="0.25">
      <c r="A1010" t="str">
        <f>VLOOKUP($B1010,$Q$8:MS2073,2,FALSE)</f>
        <v>Sør-Trøndelag Skikrets  lag 3</v>
      </c>
      <c r="B1010" s="7">
        <f>Q208</f>
        <v>23</v>
      </c>
      <c r="C1010" t="str">
        <f>VLOOKUP($B1010,$Q$8:MU2073,4,FALSE)</f>
        <v>G 16 år</v>
      </c>
      <c r="D1010" s="1">
        <v>1</v>
      </c>
      <c r="E1010" t="e">
        <f>VLOOKUP($H1010,$I$8:O2107,2,FALSE)</f>
        <v>#N/A</v>
      </c>
      <c r="F1010" s="1" t="e">
        <f>VLOOKUP($H1010,$I$8:P2007,3,FALSE)</f>
        <v>#N/A</v>
      </c>
      <c r="G1010" t="e">
        <f>VLOOKUP($H1010,$I$8:Q2007,4,FALSE)</f>
        <v>#N/A</v>
      </c>
      <c r="H1010" s="2"/>
      <c r="I1010" s="17">
        <v>1334</v>
      </c>
      <c r="J1010" s="18" t="s">
        <v>746</v>
      </c>
      <c r="K1010" s="18" t="s">
        <v>2715</v>
      </c>
      <c r="L1010" s="17">
        <v>3624335</v>
      </c>
      <c r="M1010" s="18" t="s">
        <v>198</v>
      </c>
      <c r="N1010" s="18" t="s">
        <v>475</v>
      </c>
      <c r="O1010" s="18"/>
    </row>
    <row r="1011" spans="1:15" ht="15.75" x14ac:dyDescent="0.25">
      <c r="A1011">
        <f>VLOOKUP($B1010,$Q$8:MS2074,3,FALSE)</f>
        <v>3</v>
      </c>
      <c r="B1011" s="7">
        <f>B1010</f>
        <v>23</v>
      </c>
      <c r="C1011"/>
      <c r="D1011" s="1">
        <v>2</v>
      </c>
      <c r="E1011" t="e">
        <f>VLOOKUP($H1011,$I$8:O2108,2,FALSE)</f>
        <v>#N/A</v>
      </c>
      <c r="F1011" s="1" t="e">
        <f>VLOOKUP($H1011,$I$8:P2008,3,FALSE)</f>
        <v>#N/A</v>
      </c>
      <c r="G1011" t="e">
        <f>VLOOKUP($H1011,$I$8:Q2008,4,FALSE)</f>
        <v>#N/A</v>
      </c>
      <c r="H1011" s="2"/>
      <c r="I1011" s="17">
        <v>1340</v>
      </c>
      <c r="J1011" s="18" t="s">
        <v>1227</v>
      </c>
      <c r="K1011" s="18" t="s">
        <v>2716</v>
      </c>
      <c r="L1011" s="17">
        <v>3995198</v>
      </c>
      <c r="M1011" s="18" t="s">
        <v>198</v>
      </c>
      <c r="N1011" s="18" t="s">
        <v>475</v>
      </c>
      <c r="O1011" s="18" t="s">
        <v>1634</v>
      </c>
    </row>
    <row r="1012" spans="1:15" ht="15.75" x14ac:dyDescent="0.25">
      <c r="B1012" s="7">
        <f>B1010</f>
        <v>23</v>
      </c>
      <c r="C1012"/>
      <c r="D1012" s="1">
        <v>3</v>
      </c>
      <c r="E1012" t="e">
        <f>VLOOKUP($H1012,$I$8:O2109,2,FALSE)</f>
        <v>#N/A</v>
      </c>
      <c r="F1012" s="1" t="e">
        <f>VLOOKUP($H1012,$I$8:P2009,3,FALSE)</f>
        <v>#N/A</v>
      </c>
      <c r="G1012" t="e">
        <f>VLOOKUP($H1012,$I$8:Q2009,4,FALSE)</f>
        <v>#N/A</v>
      </c>
      <c r="H1012" s="2"/>
      <c r="I1012" s="17">
        <v>1342</v>
      </c>
      <c r="J1012" s="18" t="s">
        <v>2717</v>
      </c>
      <c r="K1012" s="18" t="s">
        <v>21</v>
      </c>
      <c r="L1012" s="17">
        <v>3631488</v>
      </c>
      <c r="M1012" s="18" t="s">
        <v>198</v>
      </c>
      <c r="N1012" s="18" t="s">
        <v>475</v>
      </c>
      <c r="O1012" s="18" t="s">
        <v>2718</v>
      </c>
    </row>
    <row r="1013" spans="1:15" ht="15.75" x14ac:dyDescent="0.25">
      <c r="B1013" s="7">
        <f>+B1010</f>
        <v>23</v>
      </c>
      <c r="C1013"/>
      <c r="D1013" s="1">
        <v>4</v>
      </c>
      <c r="E1013" t="e">
        <f>VLOOKUP($H1013,$I$8:O2110,2,FALSE)</f>
        <v>#N/A</v>
      </c>
      <c r="F1013" s="1" t="e">
        <f>VLOOKUP($H1013,$I$8:P2010,3,FALSE)</f>
        <v>#N/A</v>
      </c>
      <c r="G1013" t="e">
        <f>VLOOKUP($H1013,$I$8:Q2010,4,FALSE)</f>
        <v>#N/A</v>
      </c>
      <c r="H1013" s="2"/>
      <c r="I1013" s="17">
        <v>1346</v>
      </c>
      <c r="J1013" s="18" t="s">
        <v>736</v>
      </c>
      <c r="K1013" s="18" t="s">
        <v>186</v>
      </c>
      <c r="L1013" s="17">
        <v>4023719</v>
      </c>
      <c r="M1013" s="18" t="s">
        <v>198</v>
      </c>
      <c r="N1013" s="18" t="s">
        <v>475</v>
      </c>
      <c r="O1013" s="18" t="s">
        <v>2719</v>
      </c>
    </row>
    <row r="1014" spans="1:15" x14ac:dyDescent="0.25">
      <c r="I1014" s="17">
        <v>1365</v>
      </c>
      <c r="J1014" s="18" t="s">
        <v>2720</v>
      </c>
      <c r="K1014" s="18" t="s">
        <v>2644</v>
      </c>
      <c r="L1014" s="17">
        <v>3673209</v>
      </c>
      <c r="M1014" s="18" t="s">
        <v>198</v>
      </c>
      <c r="N1014" s="18" t="s">
        <v>475</v>
      </c>
      <c r="O1014" s="18" t="s">
        <v>219</v>
      </c>
    </row>
    <row r="1015" spans="1:15" ht="15.75" x14ac:dyDescent="0.25">
      <c r="A1015" t="str">
        <f>VLOOKUP($B1015,$Q$8:MS2078,2,FALSE)</f>
        <v>Sør-Trøndelag Skikrets  lag 4</v>
      </c>
      <c r="B1015" s="7">
        <f>Q209</f>
        <v>37</v>
      </c>
      <c r="C1015" t="str">
        <f>VLOOKUP($B1015,$Q$8:MU2078,4,FALSE)</f>
        <v>G 16 år</v>
      </c>
      <c r="D1015" s="1">
        <v>1</v>
      </c>
      <c r="E1015" t="e">
        <f>VLOOKUP($H1015,$I$8:O2112,2,FALSE)</f>
        <v>#N/A</v>
      </c>
      <c r="F1015" s="1" t="e">
        <f>VLOOKUP($H1015,$I$8:P2012,3,FALSE)</f>
        <v>#N/A</v>
      </c>
      <c r="G1015" t="e">
        <f>VLOOKUP($H1015,$I$8:Q2012,4,FALSE)</f>
        <v>#N/A</v>
      </c>
      <c r="H1015" s="2"/>
      <c r="I1015" s="17">
        <v>1367</v>
      </c>
      <c r="J1015" s="18" t="s">
        <v>2721</v>
      </c>
      <c r="K1015" s="18" t="s">
        <v>143</v>
      </c>
      <c r="L1015" s="17">
        <v>3937067</v>
      </c>
      <c r="M1015" s="18" t="s">
        <v>198</v>
      </c>
      <c r="N1015" s="18" t="s">
        <v>475</v>
      </c>
      <c r="O1015" s="18" t="s">
        <v>950</v>
      </c>
    </row>
    <row r="1016" spans="1:15" ht="15.75" x14ac:dyDescent="0.25">
      <c r="A1016">
        <f>VLOOKUP($B1015,$Q$8:MS2079,3,FALSE)</f>
        <v>4</v>
      </c>
      <c r="B1016" s="7">
        <f>B1015</f>
        <v>37</v>
      </c>
      <c r="C1016"/>
      <c r="D1016" s="1">
        <v>2</v>
      </c>
      <c r="E1016" t="e">
        <f>VLOOKUP($H1016,$I$8:O2113,2,FALSE)</f>
        <v>#N/A</v>
      </c>
      <c r="F1016" s="1" t="e">
        <f>VLOOKUP($H1016,$I$8:P2013,3,FALSE)</f>
        <v>#N/A</v>
      </c>
      <c r="G1016" t="e">
        <f>VLOOKUP($H1016,$I$8:Q2013,4,FALSE)</f>
        <v>#N/A</v>
      </c>
      <c r="H1016" s="2"/>
      <c r="I1016" s="17">
        <v>1418</v>
      </c>
      <c r="J1016" s="18" t="s">
        <v>2722</v>
      </c>
      <c r="K1016" s="18" t="s">
        <v>72</v>
      </c>
      <c r="L1016" s="17">
        <v>5678</v>
      </c>
      <c r="M1016" s="18" t="s">
        <v>198</v>
      </c>
      <c r="N1016" s="18" t="s">
        <v>475</v>
      </c>
      <c r="O1016" s="18" t="s">
        <v>2723</v>
      </c>
    </row>
    <row r="1017" spans="1:15" ht="15.75" x14ac:dyDescent="0.25">
      <c r="B1017" s="7">
        <f>B1015</f>
        <v>37</v>
      </c>
      <c r="C1017"/>
      <c r="D1017" s="1">
        <v>3</v>
      </c>
      <c r="E1017" t="e">
        <f>VLOOKUP($H1017,$I$8:O2114,2,FALSE)</f>
        <v>#N/A</v>
      </c>
      <c r="F1017" s="1" t="e">
        <f>VLOOKUP($H1017,$I$8:P2014,3,FALSE)</f>
        <v>#N/A</v>
      </c>
      <c r="G1017" t="e">
        <f>VLOOKUP($H1017,$I$8:Q2014,4,FALSE)</f>
        <v>#N/A</v>
      </c>
      <c r="H1017" s="2"/>
      <c r="I1017" s="17">
        <v>1427</v>
      </c>
      <c r="J1017" s="18" t="s">
        <v>2724</v>
      </c>
      <c r="K1017" s="18" t="s">
        <v>2725</v>
      </c>
      <c r="L1017" s="17">
        <v>3636974</v>
      </c>
      <c r="M1017" s="18" t="s">
        <v>198</v>
      </c>
      <c r="N1017" s="18" t="s">
        <v>475</v>
      </c>
      <c r="O1017" s="18" t="s">
        <v>2726</v>
      </c>
    </row>
    <row r="1018" spans="1:15" ht="15.75" x14ac:dyDescent="0.25">
      <c r="B1018" s="7">
        <f>+B1015</f>
        <v>37</v>
      </c>
      <c r="C1018"/>
      <c r="D1018" s="1">
        <v>4</v>
      </c>
      <c r="E1018" t="e">
        <f>VLOOKUP($H1018,$I$8:O2115,2,FALSE)</f>
        <v>#N/A</v>
      </c>
      <c r="F1018" s="1" t="e">
        <f>VLOOKUP($H1018,$I$8:P2015,3,FALSE)</f>
        <v>#N/A</v>
      </c>
      <c r="G1018" t="e">
        <f>VLOOKUP($H1018,$I$8:Q2015,4,FALSE)</f>
        <v>#N/A</v>
      </c>
      <c r="H1018" s="2"/>
      <c r="I1018" s="17">
        <v>1451</v>
      </c>
      <c r="J1018" s="18" t="s">
        <v>2727</v>
      </c>
      <c r="K1018" s="18" t="s">
        <v>33</v>
      </c>
      <c r="L1018" s="17">
        <v>3674975</v>
      </c>
      <c r="M1018" s="18" t="s">
        <v>198</v>
      </c>
      <c r="N1018" s="18" t="s">
        <v>475</v>
      </c>
      <c r="O1018" s="18" t="s">
        <v>2728</v>
      </c>
    </row>
    <row r="1019" spans="1:15" x14ac:dyDescent="0.25">
      <c r="I1019" s="17">
        <v>1474</v>
      </c>
      <c r="J1019" s="18" t="s">
        <v>2729</v>
      </c>
      <c r="K1019" s="18" t="s">
        <v>118</v>
      </c>
      <c r="L1019" s="17">
        <v>3652906</v>
      </c>
      <c r="M1019" s="18" t="s">
        <v>198</v>
      </c>
      <c r="N1019" s="18" t="s">
        <v>475</v>
      </c>
      <c r="O1019" s="18"/>
    </row>
    <row r="1020" spans="1:15" ht="15.75" x14ac:dyDescent="0.25">
      <c r="A1020" t="str">
        <f>VLOOKUP($B1020,$Q$8:MS2083,2,FALSE)</f>
        <v>Sør-Trøndelag Skikrets  lag 5</v>
      </c>
      <c r="B1020" s="7">
        <f>Q210</f>
        <v>42</v>
      </c>
      <c r="C1020" t="str">
        <f>VLOOKUP($B1020,$Q$8:MU2083,4,FALSE)</f>
        <v>G 16 år</v>
      </c>
      <c r="D1020" s="1">
        <v>1</v>
      </c>
      <c r="E1020" t="e">
        <f>VLOOKUP($H1020,$I$8:O2117,2,FALSE)</f>
        <v>#N/A</v>
      </c>
      <c r="F1020" s="1" t="e">
        <f>VLOOKUP($H1020,$I$8:P2017,3,FALSE)</f>
        <v>#N/A</v>
      </c>
      <c r="G1020" t="e">
        <f>VLOOKUP($H1020,$I$8:Q2017,4,FALSE)</f>
        <v>#N/A</v>
      </c>
      <c r="H1020" s="2"/>
      <c r="I1020" s="17">
        <v>1489</v>
      </c>
      <c r="J1020" s="18" t="s">
        <v>2730</v>
      </c>
      <c r="K1020" s="18" t="s">
        <v>2731</v>
      </c>
      <c r="L1020" s="17">
        <v>3907318</v>
      </c>
      <c r="M1020" s="18" t="s">
        <v>198</v>
      </c>
      <c r="N1020" s="18" t="s">
        <v>475</v>
      </c>
      <c r="O1020" s="18" t="s">
        <v>256</v>
      </c>
    </row>
    <row r="1021" spans="1:15" ht="15.75" x14ac:dyDescent="0.25">
      <c r="A1021">
        <f>VLOOKUP($B1020,$Q$8:MS2084,3,FALSE)</f>
        <v>5</v>
      </c>
      <c r="B1021" s="7">
        <f>B1020</f>
        <v>42</v>
      </c>
      <c r="C1021"/>
      <c r="D1021" s="1">
        <v>2</v>
      </c>
      <c r="E1021" t="e">
        <f>VLOOKUP($H1021,$I$8:O2118,2,FALSE)</f>
        <v>#N/A</v>
      </c>
      <c r="F1021" s="1" t="e">
        <f>VLOOKUP($H1021,$I$8:P2018,3,FALSE)</f>
        <v>#N/A</v>
      </c>
      <c r="G1021" t="e">
        <f>VLOOKUP($H1021,$I$8:Q2018,4,FALSE)</f>
        <v>#N/A</v>
      </c>
      <c r="H1021" s="2"/>
      <c r="I1021" s="17">
        <v>34</v>
      </c>
      <c r="J1021" s="18" t="s">
        <v>2732</v>
      </c>
      <c r="K1021" s="18" t="s">
        <v>114</v>
      </c>
      <c r="L1021" s="17">
        <v>3908258</v>
      </c>
      <c r="M1021" s="18" t="s">
        <v>206</v>
      </c>
      <c r="N1021" s="18" t="s">
        <v>481</v>
      </c>
      <c r="O1021" s="18" t="s">
        <v>2733</v>
      </c>
    </row>
    <row r="1022" spans="1:15" ht="15.75" x14ac:dyDescent="0.25">
      <c r="B1022" s="7">
        <f>B1020</f>
        <v>42</v>
      </c>
      <c r="C1022"/>
      <c r="D1022" s="1">
        <v>3</v>
      </c>
      <c r="E1022" t="e">
        <f>VLOOKUP($H1022,$I$8:O2119,2,FALSE)</f>
        <v>#N/A</v>
      </c>
      <c r="F1022" s="1" t="e">
        <f>VLOOKUP($H1022,$I$8:P2019,3,FALSE)</f>
        <v>#N/A</v>
      </c>
      <c r="G1022" t="e">
        <f>VLOOKUP($H1022,$I$8:Q2019,4,FALSE)</f>
        <v>#N/A</v>
      </c>
      <c r="H1022" s="2"/>
      <c r="I1022" s="17">
        <v>54</v>
      </c>
      <c r="J1022" s="18" t="s">
        <v>2734</v>
      </c>
      <c r="K1022" s="18" t="s">
        <v>196</v>
      </c>
      <c r="L1022" s="17">
        <v>3826856</v>
      </c>
      <c r="M1022" s="18" t="s">
        <v>206</v>
      </c>
      <c r="N1022" s="18" t="s">
        <v>481</v>
      </c>
      <c r="O1022" s="18" t="s">
        <v>2735</v>
      </c>
    </row>
    <row r="1023" spans="1:15" ht="15.75" x14ac:dyDescent="0.25">
      <c r="B1023" s="7">
        <f>+B1020</f>
        <v>42</v>
      </c>
      <c r="C1023"/>
      <c r="D1023" s="1">
        <v>4</v>
      </c>
      <c r="E1023" t="e">
        <f>VLOOKUP($H1023,$I$8:O2120,2,FALSE)</f>
        <v>#N/A</v>
      </c>
      <c r="F1023" s="1" t="e">
        <f>VLOOKUP($H1023,$I$8:P2020,3,FALSE)</f>
        <v>#N/A</v>
      </c>
      <c r="G1023" t="e">
        <f>VLOOKUP($H1023,$I$8:Q2020,4,FALSE)</f>
        <v>#N/A</v>
      </c>
      <c r="H1023" s="2"/>
      <c r="I1023" s="17">
        <v>56</v>
      </c>
      <c r="J1023" s="18" t="s">
        <v>1336</v>
      </c>
      <c r="K1023" s="18" t="s">
        <v>2736</v>
      </c>
      <c r="L1023" s="17">
        <v>4020459</v>
      </c>
      <c r="M1023" s="18" t="s">
        <v>206</v>
      </c>
      <c r="N1023" s="18" t="s">
        <v>481</v>
      </c>
      <c r="O1023" s="18" t="s">
        <v>2231</v>
      </c>
    </row>
    <row r="1024" spans="1:15" x14ac:dyDescent="0.25">
      <c r="I1024" s="17">
        <v>131</v>
      </c>
      <c r="J1024" s="18" t="s">
        <v>1547</v>
      </c>
      <c r="K1024" s="18" t="s">
        <v>2737</v>
      </c>
      <c r="L1024" s="17">
        <v>3802220</v>
      </c>
      <c r="M1024" s="18" t="s">
        <v>206</v>
      </c>
      <c r="N1024" s="18" t="s">
        <v>481</v>
      </c>
      <c r="O1024" s="18" t="s">
        <v>2738</v>
      </c>
    </row>
    <row r="1025" spans="1:15" ht="15.75" x14ac:dyDescent="0.25">
      <c r="A1025" t="str">
        <f>VLOOKUP($B1025,$Q$8:MS2088,2,FALSE)</f>
        <v>Sør-Trøndelag Skikrets  lag 6</v>
      </c>
      <c r="B1025" s="7">
        <f>Q211</f>
        <v>61</v>
      </c>
      <c r="C1025" t="str">
        <f>VLOOKUP($B1025,$Q$8:MU2088,4,FALSE)</f>
        <v>G 16 år</v>
      </c>
      <c r="D1025" s="1">
        <v>1</v>
      </c>
      <c r="E1025" t="e">
        <f>VLOOKUP($H1025,$I$8:O2122,2,FALSE)</f>
        <v>#N/A</v>
      </c>
      <c r="F1025" s="1" t="e">
        <f>VLOOKUP($H1025,$I$8:P2022,3,FALSE)</f>
        <v>#N/A</v>
      </c>
      <c r="G1025" t="e">
        <f>VLOOKUP($H1025,$I$8:Q2022,4,FALSE)</f>
        <v>#N/A</v>
      </c>
      <c r="H1025" s="2"/>
      <c r="I1025" s="17">
        <v>172</v>
      </c>
      <c r="J1025" s="18" t="s">
        <v>2739</v>
      </c>
      <c r="K1025" s="18" t="s">
        <v>2740</v>
      </c>
      <c r="L1025" s="17">
        <v>3696176</v>
      </c>
      <c r="M1025" s="18" t="s">
        <v>206</v>
      </c>
      <c r="N1025" s="18" t="s">
        <v>481</v>
      </c>
      <c r="O1025" s="18" t="s">
        <v>2741</v>
      </c>
    </row>
    <row r="1026" spans="1:15" ht="15.75" x14ac:dyDescent="0.25">
      <c r="A1026">
        <f>VLOOKUP($B1025,$Q$8:MS2089,3,FALSE)</f>
        <v>6</v>
      </c>
      <c r="B1026" s="7">
        <f>B1025</f>
        <v>61</v>
      </c>
      <c r="C1026"/>
      <c r="D1026" s="1">
        <v>2</v>
      </c>
      <c r="E1026" t="e">
        <f>VLOOKUP($H1026,$I$8:O2123,2,FALSE)</f>
        <v>#N/A</v>
      </c>
      <c r="F1026" s="1" t="e">
        <f>VLOOKUP($H1026,$I$8:P2023,3,FALSE)</f>
        <v>#N/A</v>
      </c>
      <c r="G1026" t="e">
        <f>VLOOKUP($H1026,$I$8:Q2023,4,FALSE)</f>
        <v>#N/A</v>
      </c>
      <c r="H1026" s="2"/>
      <c r="I1026" s="17">
        <v>184</v>
      </c>
      <c r="J1026" s="18" t="s">
        <v>2742</v>
      </c>
      <c r="K1026" s="18" t="s">
        <v>2743</v>
      </c>
      <c r="L1026" s="17">
        <v>3817293</v>
      </c>
      <c r="M1026" s="18" t="s">
        <v>206</v>
      </c>
      <c r="N1026" s="18" t="s">
        <v>481</v>
      </c>
      <c r="O1026" s="18" t="s">
        <v>2744</v>
      </c>
    </row>
    <row r="1027" spans="1:15" ht="15.75" x14ac:dyDescent="0.25">
      <c r="B1027" s="7">
        <f>B1025</f>
        <v>61</v>
      </c>
      <c r="C1027"/>
      <c r="D1027" s="1">
        <v>3</v>
      </c>
      <c r="E1027" t="e">
        <f>VLOOKUP($H1027,$I$8:O2124,2,FALSE)</f>
        <v>#N/A</v>
      </c>
      <c r="F1027" s="1" t="e">
        <f>VLOOKUP($H1027,$I$8:P2024,3,FALSE)</f>
        <v>#N/A</v>
      </c>
      <c r="G1027" t="e">
        <f>VLOOKUP($H1027,$I$8:Q2024,4,FALSE)</f>
        <v>#N/A</v>
      </c>
      <c r="H1027" s="2"/>
      <c r="I1027" s="17">
        <v>217</v>
      </c>
      <c r="J1027" s="18" t="s">
        <v>2745</v>
      </c>
      <c r="K1027" s="18" t="s">
        <v>2746</v>
      </c>
      <c r="L1027" s="17">
        <v>4021390</v>
      </c>
      <c r="M1027" s="18" t="s">
        <v>206</v>
      </c>
      <c r="N1027" s="18" t="s">
        <v>606</v>
      </c>
      <c r="O1027" s="18" t="s">
        <v>2747</v>
      </c>
    </row>
    <row r="1028" spans="1:15" ht="15.75" x14ac:dyDescent="0.25">
      <c r="B1028" s="7">
        <f>+B1025</f>
        <v>61</v>
      </c>
      <c r="C1028"/>
      <c r="D1028" s="1">
        <v>4</v>
      </c>
      <c r="E1028" t="e">
        <f>VLOOKUP($H1028,$I$8:O2125,2,FALSE)</f>
        <v>#N/A</v>
      </c>
      <c r="F1028" s="1" t="e">
        <f>VLOOKUP($H1028,$I$8:P2025,3,FALSE)</f>
        <v>#N/A</v>
      </c>
      <c r="G1028" t="e">
        <f>VLOOKUP($H1028,$I$8:Q2025,4,FALSE)</f>
        <v>#N/A</v>
      </c>
      <c r="H1028" s="2"/>
      <c r="I1028" s="17">
        <v>343</v>
      </c>
      <c r="J1028" s="18" t="s">
        <v>2748</v>
      </c>
      <c r="K1028" s="18" t="s">
        <v>2749</v>
      </c>
      <c r="L1028" s="17">
        <v>5636</v>
      </c>
      <c r="M1028" s="18" t="s">
        <v>206</v>
      </c>
      <c r="N1028" s="18" t="s">
        <v>606</v>
      </c>
      <c r="O1028" s="18" t="s">
        <v>2750</v>
      </c>
    </row>
    <row r="1029" spans="1:15" x14ac:dyDescent="0.25">
      <c r="I1029" s="17">
        <v>359</v>
      </c>
      <c r="J1029" s="18" t="s">
        <v>2751</v>
      </c>
      <c r="K1029" s="18" t="s">
        <v>2329</v>
      </c>
      <c r="L1029" s="17">
        <v>3925914</v>
      </c>
      <c r="M1029" s="18" t="s">
        <v>206</v>
      </c>
      <c r="N1029" s="18" t="s">
        <v>606</v>
      </c>
      <c r="O1029" s="18" t="s">
        <v>2752</v>
      </c>
    </row>
    <row r="1030" spans="1:15" ht="15.75" x14ac:dyDescent="0.25">
      <c r="A1030" t="str">
        <f>VLOOKUP($B1030,$Q$8:MS2093,2,FALSE)</f>
        <v>Sør-Trøndelag Skikrets  lag 7</v>
      </c>
      <c r="B1030" s="7">
        <f>Q212</f>
        <v>64</v>
      </c>
      <c r="C1030" t="str">
        <f>VLOOKUP($B1030,$Q$8:MU2093,4,FALSE)</f>
        <v>G 16 år</v>
      </c>
      <c r="D1030" s="1">
        <v>1</v>
      </c>
      <c r="E1030" t="e">
        <f>VLOOKUP($H1030,$I$8:O2127,2,FALSE)</f>
        <v>#N/A</v>
      </c>
      <c r="F1030" s="1" t="e">
        <f>VLOOKUP($H1030,$I$8:P2027,3,FALSE)</f>
        <v>#N/A</v>
      </c>
      <c r="G1030" t="e">
        <f>VLOOKUP($H1030,$I$8:Q2027,4,FALSE)</f>
        <v>#N/A</v>
      </c>
      <c r="H1030" s="2"/>
      <c r="I1030" s="17">
        <v>383</v>
      </c>
      <c r="J1030" s="18" t="s">
        <v>1293</v>
      </c>
      <c r="K1030" s="18" t="s">
        <v>2753</v>
      </c>
      <c r="L1030" s="17">
        <v>5608</v>
      </c>
      <c r="M1030" s="18" t="s">
        <v>206</v>
      </c>
      <c r="N1030" s="18" t="s">
        <v>606</v>
      </c>
      <c r="O1030" s="18" t="s">
        <v>2754</v>
      </c>
    </row>
    <row r="1031" spans="1:15" ht="15.75" x14ac:dyDescent="0.25">
      <c r="A1031">
        <f>VLOOKUP($B1030,$Q$8:MS2094,3,FALSE)</f>
        <v>7</v>
      </c>
      <c r="B1031" s="7">
        <f>B1030</f>
        <v>64</v>
      </c>
      <c r="C1031"/>
      <c r="D1031" s="1">
        <v>2</v>
      </c>
      <c r="E1031" t="e">
        <f>VLOOKUP($H1031,$I$8:O2128,2,FALSE)</f>
        <v>#N/A</v>
      </c>
      <c r="F1031" s="1" t="e">
        <f>VLOOKUP($H1031,$I$8:P2028,3,FALSE)</f>
        <v>#N/A</v>
      </c>
      <c r="G1031" t="e">
        <f>VLOOKUP($H1031,$I$8:Q2028,4,FALSE)</f>
        <v>#N/A</v>
      </c>
      <c r="H1031" s="2"/>
      <c r="I1031" s="17">
        <v>387</v>
      </c>
      <c r="J1031" s="18" t="s">
        <v>905</v>
      </c>
      <c r="K1031" s="18" t="s">
        <v>1485</v>
      </c>
      <c r="L1031" s="17">
        <v>3636222</v>
      </c>
      <c r="M1031" s="18" t="s">
        <v>206</v>
      </c>
      <c r="N1031" s="18" t="s">
        <v>606</v>
      </c>
      <c r="O1031" s="18" t="s">
        <v>2755</v>
      </c>
    </row>
    <row r="1032" spans="1:15" ht="15.75" x14ac:dyDescent="0.25">
      <c r="B1032" s="7">
        <f>B1030</f>
        <v>64</v>
      </c>
      <c r="C1032"/>
      <c r="D1032" s="1">
        <v>3</v>
      </c>
      <c r="E1032" t="e">
        <f>VLOOKUP($H1032,$I$8:O2129,2,FALSE)</f>
        <v>#N/A</v>
      </c>
      <c r="F1032" s="1" t="e">
        <f>VLOOKUP($H1032,$I$8:P2029,3,FALSE)</f>
        <v>#N/A</v>
      </c>
      <c r="G1032" t="e">
        <f>VLOOKUP($H1032,$I$8:Q2029,4,FALSE)</f>
        <v>#N/A</v>
      </c>
      <c r="H1032" s="2"/>
      <c r="I1032" s="17">
        <v>1105</v>
      </c>
      <c r="J1032" s="18" t="s">
        <v>1408</v>
      </c>
      <c r="K1032" s="18" t="s">
        <v>2012</v>
      </c>
      <c r="L1032" s="17">
        <v>3800315</v>
      </c>
      <c r="M1032" s="18" t="s">
        <v>206</v>
      </c>
      <c r="N1032" s="18" t="s">
        <v>476</v>
      </c>
      <c r="O1032" s="18" t="s">
        <v>288</v>
      </c>
    </row>
    <row r="1033" spans="1:15" ht="15.75" x14ac:dyDescent="0.25">
      <c r="B1033" s="7">
        <f>+B1030</f>
        <v>64</v>
      </c>
      <c r="C1033"/>
      <c r="D1033" s="1">
        <v>4</v>
      </c>
      <c r="E1033" t="e">
        <f>VLOOKUP($H1033,$I$8:O2130,2,FALSE)</f>
        <v>#N/A</v>
      </c>
      <c r="F1033" s="1" t="e">
        <f>VLOOKUP($H1033,$I$8:P2030,3,FALSE)</f>
        <v>#N/A</v>
      </c>
      <c r="G1033" t="e">
        <f>VLOOKUP($H1033,$I$8:Q2030,4,FALSE)</f>
        <v>#N/A</v>
      </c>
      <c r="H1033" s="2"/>
      <c r="I1033" s="17">
        <v>1154</v>
      </c>
      <c r="J1033" s="18" t="s">
        <v>2756</v>
      </c>
      <c r="K1033" s="18" t="s">
        <v>2757</v>
      </c>
      <c r="L1033" s="17">
        <v>5664</v>
      </c>
      <c r="M1033" s="18" t="s">
        <v>206</v>
      </c>
      <c r="N1033" s="18" t="s">
        <v>476</v>
      </c>
      <c r="O1033" s="18" t="s">
        <v>2758</v>
      </c>
    </row>
    <row r="1034" spans="1:15" x14ac:dyDescent="0.25">
      <c r="I1034" s="17">
        <v>1243</v>
      </c>
      <c r="J1034" s="18" t="s">
        <v>1282</v>
      </c>
      <c r="K1034" s="18" t="s">
        <v>2759</v>
      </c>
      <c r="L1034" s="17">
        <v>3672169</v>
      </c>
      <c r="M1034" s="18" t="s">
        <v>206</v>
      </c>
      <c r="N1034" s="18" t="s">
        <v>475</v>
      </c>
      <c r="O1034" s="18" t="s">
        <v>2326</v>
      </c>
    </row>
    <row r="1035" spans="1:15" ht="15.75" x14ac:dyDescent="0.25">
      <c r="A1035" t="str">
        <f>VLOOKUP($B1035,$Q$8:MS2098,2,FALSE)</f>
        <v>Sør-Trøndelag Skikrets  lag 8</v>
      </c>
      <c r="B1035" s="7">
        <f>Q213</f>
        <v>65</v>
      </c>
      <c r="C1035" t="str">
        <f>VLOOKUP($B1035,$Q$8:MU2098,4,FALSE)</f>
        <v>G 16 år</v>
      </c>
      <c r="D1035" s="1">
        <v>1</v>
      </c>
      <c r="E1035" t="e">
        <f>VLOOKUP($H1035,$I$8:O2132,2,FALSE)</f>
        <v>#N/A</v>
      </c>
      <c r="F1035" s="1" t="e">
        <f>VLOOKUP($H1035,$I$8:P2032,3,FALSE)</f>
        <v>#N/A</v>
      </c>
      <c r="G1035" t="e">
        <f>VLOOKUP($H1035,$I$8:Q2032,4,FALSE)</f>
        <v>#N/A</v>
      </c>
      <c r="H1035" s="2"/>
      <c r="I1035" s="17">
        <v>1457</v>
      </c>
      <c r="J1035" s="18" t="s">
        <v>2760</v>
      </c>
      <c r="K1035" s="18" t="s">
        <v>2562</v>
      </c>
      <c r="L1035" s="17">
        <v>4014692</v>
      </c>
      <c r="M1035" s="18" t="s">
        <v>206</v>
      </c>
      <c r="N1035" s="18" t="s">
        <v>475</v>
      </c>
      <c r="O1035" s="18"/>
    </row>
    <row r="1036" spans="1:15" ht="15.75" x14ac:dyDescent="0.25">
      <c r="A1036">
        <f>VLOOKUP($B1035,$Q$8:MS2099,3,FALSE)</f>
        <v>8</v>
      </c>
      <c r="B1036" s="7">
        <f>B1035</f>
        <v>65</v>
      </c>
      <c r="C1036"/>
      <c r="D1036" s="1">
        <v>2</v>
      </c>
      <c r="E1036" t="e">
        <f>VLOOKUP($H1036,$I$8:O2133,2,FALSE)</f>
        <v>#N/A</v>
      </c>
      <c r="F1036" s="1" t="e">
        <f>VLOOKUP($H1036,$I$8:P2033,3,FALSE)</f>
        <v>#N/A</v>
      </c>
      <c r="G1036" t="e">
        <f>VLOOKUP($H1036,$I$8:Q2033,4,FALSE)</f>
        <v>#N/A</v>
      </c>
      <c r="H1036" s="2"/>
    </row>
    <row r="1037" spans="1:15" ht="15.75" x14ac:dyDescent="0.25">
      <c r="B1037" s="7">
        <f>B1035</f>
        <v>65</v>
      </c>
      <c r="C1037"/>
      <c r="D1037" s="1">
        <v>3</v>
      </c>
      <c r="E1037" t="e">
        <f>VLOOKUP($H1037,$I$8:O2134,2,FALSE)</f>
        <v>#N/A</v>
      </c>
      <c r="F1037" s="1" t="e">
        <f>VLOOKUP($H1037,$I$8:P2034,3,FALSE)</f>
        <v>#N/A</v>
      </c>
      <c r="G1037" t="e">
        <f>VLOOKUP($H1037,$I$8:Q2034,4,FALSE)</f>
        <v>#N/A</v>
      </c>
      <c r="H1037" s="2"/>
    </row>
    <row r="1038" spans="1:15" ht="15.75" x14ac:dyDescent="0.25">
      <c r="B1038" s="7">
        <f>+B1035</f>
        <v>65</v>
      </c>
      <c r="C1038"/>
      <c r="D1038" s="1">
        <v>4</v>
      </c>
      <c r="E1038" t="e">
        <f>VLOOKUP($H1038,$I$8:O2135,2,FALSE)</f>
        <v>#N/A</v>
      </c>
      <c r="F1038" s="1" t="e">
        <f>VLOOKUP($H1038,$I$8:P2035,3,FALSE)</f>
        <v>#N/A</v>
      </c>
      <c r="G1038" t="e">
        <f>VLOOKUP($H1038,$I$8:Q2035,4,FALSE)</f>
        <v>#N/A</v>
      </c>
      <c r="H1038" s="2"/>
    </row>
    <row r="1040" spans="1:15" ht="15.75" x14ac:dyDescent="0.25">
      <c r="A1040" t="str">
        <f>VLOOKUP($B1040,$Q$8:MS2103,2,FALSE)</f>
        <v>Sør-Trøndelag Skikrets  lag 9</v>
      </c>
      <c r="B1040" s="7">
        <f>Q214</f>
        <v>66</v>
      </c>
      <c r="C1040" t="str">
        <f>VLOOKUP($B1040,$Q$8:MU2103,4,FALSE)</f>
        <v>G 16 år</v>
      </c>
      <c r="D1040" s="1">
        <v>1</v>
      </c>
      <c r="E1040" t="e">
        <f>VLOOKUP($H1040,$I$8:O2137,2,FALSE)</f>
        <v>#N/A</v>
      </c>
      <c r="F1040" s="1" t="e">
        <f>VLOOKUP($H1040,$I$8:P2037,3,FALSE)</f>
        <v>#N/A</v>
      </c>
      <c r="G1040" t="e">
        <f>VLOOKUP($H1040,$I$8:Q2037,4,FALSE)</f>
        <v>#N/A</v>
      </c>
      <c r="H1040" s="2"/>
    </row>
    <row r="1041" spans="1:8" ht="15.75" x14ac:dyDescent="0.25">
      <c r="A1041">
        <f>VLOOKUP($B1040,$Q$8:MS2104,3,FALSE)</f>
        <v>9</v>
      </c>
      <c r="B1041" s="7">
        <f>B1040</f>
        <v>66</v>
      </c>
      <c r="C1041"/>
      <c r="D1041" s="1">
        <v>2</v>
      </c>
      <c r="E1041" t="e">
        <f>VLOOKUP($H1041,$I$8:O2138,2,FALSE)</f>
        <v>#N/A</v>
      </c>
      <c r="F1041" s="1" t="e">
        <f>VLOOKUP($H1041,$I$8:P2038,3,FALSE)</f>
        <v>#N/A</v>
      </c>
      <c r="G1041" t="e">
        <f>VLOOKUP($H1041,$I$8:Q2038,4,FALSE)</f>
        <v>#N/A</v>
      </c>
      <c r="H1041" s="2"/>
    </row>
    <row r="1042" spans="1:8" ht="15.75" x14ac:dyDescent="0.25">
      <c r="B1042" s="7">
        <f>B1040</f>
        <v>66</v>
      </c>
      <c r="C1042"/>
      <c r="D1042" s="1">
        <v>3</v>
      </c>
      <c r="E1042" t="e">
        <f>VLOOKUP($H1042,$I$8:O2139,2,FALSE)</f>
        <v>#N/A</v>
      </c>
      <c r="F1042" s="1" t="e">
        <f>VLOOKUP($H1042,$I$8:P2039,3,FALSE)</f>
        <v>#N/A</v>
      </c>
      <c r="G1042" t="e">
        <f>VLOOKUP($H1042,$I$8:Q2039,4,FALSE)</f>
        <v>#N/A</v>
      </c>
      <c r="H1042" s="2"/>
    </row>
    <row r="1043" spans="1:8" ht="15.75" x14ac:dyDescent="0.25">
      <c r="B1043" s="7">
        <f>+B1040</f>
        <v>66</v>
      </c>
      <c r="C1043"/>
      <c r="D1043" s="1">
        <v>4</v>
      </c>
      <c r="E1043" t="e">
        <f>VLOOKUP($H1043,$I$8:O2140,2,FALSE)</f>
        <v>#N/A</v>
      </c>
      <c r="F1043" s="1" t="e">
        <f>VLOOKUP($H1043,$I$8:P2040,3,FALSE)</f>
        <v>#N/A</v>
      </c>
      <c r="G1043" t="e">
        <f>VLOOKUP($H1043,$I$8:Q2040,4,FALSE)</f>
        <v>#N/A</v>
      </c>
      <c r="H1043" s="2"/>
    </row>
    <row r="1045" spans="1:8" ht="15.75" x14ac:dyDescent="0.25">
      <c r="A1045" t="str">
        <f>VLOOKUP($B1045,$Q$8:MS2108,2,FALSE)</f>
        <v>Sør-Trøndelag Skikrets  lag 10</v>
      </c>
      <c r="B1045" s="7">
        <f>Q215</f>
        <v>68</v>
      </c>
      <c r="C1045" t="str">
        <f>VLOOKUP($B1045,$Q$8:MU2108,4,FALSE)</f>
        <v>G 16 år</v>
      </c>
      <c r="D1045" s="1">
        <v>1</v>
      </c>
      <c r="E1045" t="e">
        <f>VLOOKUP($H1045,$I$8:O2142,2,FALSE)</f>
        <v>#N/A</v>
      </c>
      <c r="F1045" s="1" t="e">
        <f>VLOOKUP($H1045,$I$8:P2042,3,FALSE)</f>
        <v>#N/A</v>
      </c>
      <c r="G1045" t="e">
        <f>VLOOKUP($H1045,$I$8:Q2042,4,FALSE)</f>
        <v>#N/A</v>
      </c>
      <c r="H1045" s="2"/>
    </row>
    <row r="1046" spans="1:8" ht="15.75" x14ac:dyDescent="0.25">
      <c r="A1046">
        <f>VLOOKUP($B1045,$Q$8:MS2109,3,FALSE)</f>
        <v>10</v>
      </c>
      <c r="B1046" s="7">
        <f>B1045</f>
        <v>68</v>
      </c>
      <c r="C1046"/>
      <c r="D1046" s="1">
        <v>2</v>
      </c>
      <c r="E1046" t="e">
        <f>VLOOKUP($H1046,$I$8:O2143,2,FALSE)</f>
        <v>#N/A</v>
      </c>
      <c r="F1046" s="1" t="e">
        <f>VLOOKUP($H1046,$I$8:P2043,3,FALSE)</f>
        <v>#N/A</v>
      </c>
      <c r="G1046" t="e">
        <f>VLOOKUP($H1046,$I$8:Q2043,4,FALSE)</f>
        <v>#N/A</v>
      </c>
      <c r="H1046" s="2"/>
    </row>
    <row r="1047" spans="1:8" ht="15.75" x14ac:dyDescent="0.25">
      <c r="B1047" s="7">
        <f>B1045</f>
        <v>68</v>
      </c>
      <c r="C1047"/>
      <c r="D1047" s="1">
        <v>3</v>
      </c>
      <c r="E1047" t="e">
        <f>VLOOKUP($H1047,$I$8:O2144,2,FALSE)</f>
        <v>#N/A</v>
      </c>
      <c r="F1047" s="1" t="e">
        <f>VLOOKUP($H1047,$I$8:P2044,3,FALSE)</f>
        <v>#N/A</v>
      </c>
      <c r="G1047" t="e">
        <f>VLOOKUP($H1047,$I$8:Q2044,4,FALSE)</f>
        <v>#N/A</v>
      </c>
      <c r="H1047" s="2"/>
    </row>
    <row r="1048" spans="1:8" ht="15.75" x14ac:dyDescent="0.25">
      <c r="B1048" s="7">
        <f>+B1045</f>
        <v>68</v>
      </c>
      <c r="C1048"/>
      <c r="D1048" s="1">
        <v>4</v>
      </c>
      <c r="E1048" t="e">
        <f>VLOOKUP($H1048,$I$8:O2145,2,FALSE)</f>
        <v>#N/A</v>
      </c>
      <c r="F1048" s="1" t="e">
        <f>VLOOKUP($H1048,$I$8:P2045,3,FALSE)</f>
        <v>#N/A</v>
      </c>
      <c r="G1048" t="e">
        <f>VLOOKUP($H1048,$I$8:Q2045,4,FALSE)</f>
        <v>#N/A</v>
      </c>
      <c r="H1048" s="2"/>
    </row>
    <row r="1050" spans="1:8" ht="15.75" x14ac:dyDescent="0.25">
      <c r="A1050" t="str">
        <f>VLOOKUP($B1050,$Q$8:MS2113,2,FALSE)</f>
        <v>Sør-Trøndelag Skikrets  lag 11</v>
      </c>
      <c r="B1050" s="7">
        <f>Q216</f>
        <v>76</v>
      </c>
      <c r="C1050" t="str">
        <f>VLOOKUP($B1050,$Q$8:MU2113,4,FALSE)</f>
        <v>G 16 år</v>
      </c>
      <c r="D1050" s="1">
        <v>1</v>
      </c>
      <c r="E1050" t="e">
        <f>VLOOKUP($H1050,$I$8:O2147,2,FALSE)</f>
        <v>#N/A</v>
      </c>
      <c r="F1050" s="1" t="e">
        <f>VLOOKUP($H1050,$I$8:P2047,3,FALSE)</f>
        <v>#N/A</v>
      </c>
      <c r="G1050" t="e">
        <f>VLOOKUP($H1050,$I$8:Q2047,4,FALSE)</f>
        <v>#N/A</v>
      </c>
      <c r="H1050" s="2"/>
    </row>
    <row r="1051" spans="1:8" ht="15.75" x14ac:dyDescent="0.25">
      <c r="A1051">
        <f>VLOOKUP($B1050,$Q$8:MS2114,3,FALSE)</f>
        <v>11</v>
      </c>
      <c r="B1051" s="7">
        <f>B1050</f>
        <v>76</v>
      </c>
      <c r="C1051"/>
      <c r="D1051" s="1">
        <v>2</v>
      </c>
      <c r="E1051" t="e">
        <f>VLOOKUP($H1051,$I$8:O2148,2,FALSE)</f>
        <v>#N/A</v>
      </c>
      <c r="F1051" s="1" t="e">
        <f>VLOOKUP($H1051,$I$8:P2048,3,FALSE)</f>
        <v>#N/A</v>
      </c>
      <c r="G1051" t="e">
        <f>VLOOKUP($H1051,$I$8:Q2048,4,FALSE)</f>
        <v>#N/A</v>
      </c>
      <c r="H1051" s="2"/>
    </row>
    <row r="1052" spans="1:8" ht="15.75" x14ac:dyDescent="0.25">
      <c r="B1052" s="7">
        <f>B1050</f>
        <v>76</v>
      </c>
      <c r="C1052"/>
      <c r="D1052" s="1">
        <v>3</v>
      </c>
      <c r="E1052" t="e">
        <f>VLOOKUP($H1052,$I$8:O2149,2,FALSE)</f>
        <v>#N/A</v>
      </c>
      <c r="F1052" s="1" t="e">
        <f>VLOOKUP($H1052,$I$8:P2049,3,FALSE)</f>
        <v>#N/A</v>
      </c>
      <c r="G1052" t="e">
        <f>VLOOKUP($H1052,$I$8:Q2049,4,FALSE)</f>
        <v>#N/A</v>
      </c>
      <c r="H1052" s="2"/>
    </row>
    <row r="1053" spans="1:8" ht="15.75" x14ac:dyDescent="0.25">
      <c r="B1053" s="7">
        <f>+B1050</f>
        <v>76</v>
      </c>
      <c r="C1053"/>
      <c r="D1053" s="1">
        <v>4</v>
      </c>
      <c r="E1053" t="e">
        <f>VLOOKUP($H1053,$I$8:O2150,2,FALSE)</f>
        <v>#N/A</v>
      </c>
      <c r="F1053" s="1" t="e">
        <f>VLOOKUP($H1053,$I$8:P2050,3,FALSE)</f>
        <v>#N/A</v>
      </c>
      <c r="G1053" t="e">
        <f>VLOOKUP($H1053,$I$8:Q2050,4,FALSE)</f>
        <v>#N/A</v>
      </c>
      <c r="H1053" s="2"/>
    </row>
    <row r="1055" spans="1:8" ht="15.75" x14ac:dyDescent="0.25">
      <c r="A1055" t="str">
        <f>VLOOKUP($B1055,$Q$8:MS2118,2,FALSE)</f>
        <v>Sør-Trøndelag Skikrets  lag 12</v>
      </c>
      <c r="B1055" s="7">
        <f>Q217</f>
        <v>114</v>
      </c>
      <c r="C1055" t="str">
        <f>VLOOKUP($B1055,$Q$8:MU2118,4,FALSE)</f>
        <v>G 16 år</v>
      </c>
      <c r="D1055" s="1">
        <v>1</v>
      </c>
      <c r="E1055" t="e">
        <f>VLOOKUP($H1055,$I$8:O2152,2,FALSE)</f>
        <v>#N/A</v>
      </c>
      <c r="F1055" s="1" t="e">
        <f>VLOOKUP($H1055,$I$8:P2052,3,FALSE)</f>
        <v>#N/A</v>
      </c>
      <c r="G1055" t="e">
        <f>VLOOKUP($H1055,$I$8:Q2052,4,FALSE)</f>
        <v>#N/A</v>
      </c>
      <c r="H1055" s="2"/>
    </row>
    <row r="1056" spans="1:8" ht="15.75" x14ac:dyDescent="0.25">
      <c r="A1056">
        <f>VLOOKUP($B1055,$Q$8:MS2119,3,FALSE)</f>
        <v>12</v>
      </c>
      <c r="B1056" s="7">
        <f>B1055</f>
        <v>114</v>
      </c>
      <c r="C1056"/>
      <c r="D1056" s="1">
        <v>2</v>
      </c>
      <c r="E1056" t="e">
        <f>VLOOKUP($H1056,$I$8:O2153,2,FALSE)</f>
        <v>#N/A</v>
      </c>
      <c r="F1056" s="1" t="e">
        <f>VLOOKUP($H1056,$I$8:P2053,3,FALSE)</f>
        <v>#N/A</v>
      </c>
      <c r="G1056" t="e">
        <f>VLOOKUP($H1056,$I$8:Q2053,4,FALSE)</f>
        <v>#N/A</v>
      </c>
      <c r="H1056" s="2"/>
    </row>
    <row r="1057" spans="1:8" ht="15.75" x14ac:dyDescent="0.25">
      <c r="B1057" s="7">
        <f>B1055</f>
        <v>114</v>
      </c>
      <c r="C1057"/>
      <c r="D1057" s="1">
        <v>3</v>
      </c>
      <c r="E1057" t="e">
        <f>VLOOKUP($H1057,$I$8:O2154,2,FALSE)</f>
        <v>#N/A</v>
      </c>
      <c r="F1057" s="1" t="e">
        <f>VLOOKUP($H1057,$I$8:P2054,3,FALSE)</f>
        <v>#N/A</v>
      </c>
      <c r="G1057" t="e">
        <f>VLOOKUP($H1057,$I$8:Q2054,4,FALSE)</f>
        <v>#N/A</v>
      </c>
      <c r="H1057" s="2"/>
    </row>
    <row r="1058" spans="1:8" ht="15.75" x14ac:dyDescent="0.25">
      <c r="B1058" s="7">
        <f>+B1055</f>
        <v>114</v>
      </c>
      <c r="C1058"/>
      <c r="D1058" s="1">
        <v>4</v>
      </c>
      <c r="E1058" t="e">
        <f>VLOOKUP($H1058,$I$8:O2155,2,FALSE)</f>
        <v>#N/A</v>
      </c>
      <c r="F1058" s="1" t="e">
        <f>VLOOKUP($H1058,$I$8:P2055,3,FALSE)</f>
        <v>#N/A</v>
      </c>
      <c r="G1058" t="e">
        <f>VLOOKUP($H1058,$I$8:Q2055,4,FALSE)</f>
        <v>#N/A</v>
      </c>
      <c r="H1058" s="2"/>
    </row>
    <row r="1060" spans="1:8" ht="15.75" x14ac:dyDescent="0.25">
      <c r="A1060" t="str">
        <f>VLOOKUP($B1060,$Q$8:MS2123,2,FALSE)</f>
        <v>Sør-Trøndelag Skikrets  lag 13</v>
      </c>
      <c r="B1060" s="7">
        <f>Q218</f>
        <v>125</v>
      </c>
      <c r="C1060" t="str">
        <f>VLOOKUP($B1060,$Q$8:MU2123,4,FALSE)</f>
        <v>G 16 år</v>
      </c>
      <c r="D1060" s="1">
        <v>1</v>
      </c>
      <c r="E1060" t="e">
        <f>VLOOKUP($H1060,$I$8:O2157,2,FALSE)</f>
        <v>#N/A</v>
      </c>
      <c r="F1060" s="1" t="e">
        <f>VLOOKUP($H1060,$I$8:P2057,3,FALSE)</f>
        <v>#N/A</v>
      </c>
      <c r="G1060" t="e">
        <f>VLOOKUP($H1060,$I$8:Q2057,4,FALSE)</f>
        <v>#N/A</v>
      </c>
      <c r="H1060" s="2"/>
    </row>
    <row r="1061" spans="1:8" ht="15.75" x14ac:dyDescent="0.25">
      <c r="A1061">
        <f>VLOOKUP($B1060,$Q$8:MS2124,3,FALSE)</f>
        <v>13</v>
      </c>
      <c r="B1061" s="7">
        <f>B1060</f>
        <v>125</v>
      </c>
      <c r="C1061"/>
      <c r="D1061" s="1">
        <v>2</v>
      </c>
      <c r="E1061" t="e">
        <f>VLOOKUP($H1061,$I$8:O2158,2,FALSE)</f>
        <v>#N/A</v>
      </c>
      <c r="F1061" s="1" t="e">
        <f>VLOOKUP($H1061,$I$8:P2058,3,FALSE)</f>
        <v>#N/A</v>
      </c>
      <c r="G1061" t="e">
        <f>VLOOKUP($H1061,$I$8:Q2058,4,FALSE)</f>
        <v>#N/A</v>
      </c>
      <c r="H1061" s="2"/>
    </row>
    <row r="1062" spans="1:8" ht="15.75" x14ac:dyDescent="0.25">
      <c r="B1062" s="7">
        <f>B1060</f>
        <v>125</v>
      </c>
      <c r="C1062"/>
      <c r="D1062" s="1">
        <v>3</v>
      </c>
      <c r="E1062" t="e">
        <f>VLOOKUP($H1062,$I$8:O2159,2,FALSE)</f>
        <v>#N/A</v>
      </c>
      <c r="F1062" s="1" t="e">
        <f>VLOOKUP($H1062,$I$8:P2059,3,FALSE)</f>
        <v>#N/A</v>
      </c>
      <c r="G1062" t="e">
        <f>VLOOKUP($H1062,$I$8:Q2059,4,FALSE)</f>
        <v>#N/A</v>
      </c>
      <c r="H1062" s="2"/>
    </row>
    <row r="1063" spans="1:8" ht="15.75" x14ac:dyDescent="0.25">
      <c r="B1063" s="7">
        <f>+B1060</f>
        <v>125</v>
      </c>
      <c r="C1063"/>
      <c r="D1063" s="1">
        <v>4</v>
      </c>
      <c r="E1063" t="e">
        <f>VLOOKUP($H1063,$I$8:O2160,2,FALSE)</f>
        <v>#N/A</v>
      </c>
      <c r="F1063" s="1" t="e">
        <f>VLOOKUP($H1063,$I$8:P2060,3,FALSE)</f>
        <v>#N/A</v>
      </c>
      <c r="G1063" t="e">
        <f>VLOOKUP($H1063,$I$8:Q2060,4,FALSE)</f>
        <v>#N/A</v>
      </c>
      <c r="H1063" s="2"/>
    </row>
    <row r="1065" spans="1:8" ht="15.75" x14ac:dyDescent="0.25">
      <c r="A1065" t="str">
        <f>VLOOKUP($B1065,$Q$8:MS2128,2,FALSE)</f>
        <v>Sør-Trøndelag Skikrets  lag 14</v>
      </c>
      <c r="B1065" s="7">
        <f>Q219</f>
        <v>126</v>
      </c>
      <c r="C1065" t="str">
        <f>VLOOKUP($B1065,$Q$8:MU2128,4,FALSE)</f>
        <v>G 16 år</v>
      </c>
      <c r="D1065" s="1">
        <v>1</v>
      </c>
      <c r="E1065" t="e">
        <f>VLOOKUP($H1065,$I$8:O2162,2,FALSE)</f>
        <v>#N/A</v>
      </c>
      <c r="F1065" s="1" t="e">
        <f>VLOOKUP($H1065,$I$8:P2062,3,FALSE)</f>
        <v>#N/A</v>
      </c>
      <c r="G1065" t="e">
        <f>VLOOKUP($H1065,$I$8:Q2062,4,FALSE)</f>
        <v>#N/A</v>
      </c>
      <c r="H1065" s="2"/>
    </row>
    <row r="1066" spans="1:8" ht="15.75" x14ac:dyDescent="0.25">
      <c r="A1066">
        <f>VLOOKUP($B1065,$Q$8:MS2129,3,FALSE)</f>
        <v>14</v>
      </c>
      <c r="B1066" s="7">
        <f>B1065</f>
        <v>126</v>
      </c>
      <c r="C1066"/>
      <c r="D1066" s="1">
        <v>2</v>
      </c>
      <c r="E1066" t="e">
        <f>VLOOKUP($H1066,$I$8:O2163,2,FALSE)</f>
        <v>#N/A</v>
      </c>
      <c r="F1066" s="1" t="e">
        <f>VLOOKUP($H1066,$I$8:P2063,3,FALSE)</f>
        <v>#N/A</v>
      </c>
      <c r="G1066" t="e">
        <f>VLOOKUP($H1066,$I$8:Q2063,4,FALSE)</f>
        <v>#N/A</v>
      </c>
      <c r="H1066" s="2"/>
    </row>
    <row r="1067" spans="1:8" ht="15.75" x14ac:dyDescent="0.25">
      <c r="B1067" s="7">
        <f>B1065</f>
        <v>126</v>
      </c>
      <c r="C1067"/>
      <c r="D1067" s="1">
        <v>3</v>
      </c>
      <c r="E1067" t="e">
        <f>VLOOKUP($H1067,$I$8:O2164,2,FALSE)</f>
        <v>#N/A</v>
      </c>
      <c r="F1067" s="1" t="e">
        <f>VLOOKUP($H1067,$I$8:P2064,3,FALSE)</f>
        <v>#N/A</v>
      </c>
      <c r="G1067" t="e">
        <f>VLOOKUP($H1067,$I$8:Q2064,4,FALSE)</f>
        <v>#N/A</v>
      </c>
      <c r="H1067" s="2"/>
    </row>
    <row r="1068" spans="1:8" ht="15.75" x14ac:dyDescent="0.25">
      <c r="B1068" s="7">
        <f>+B1065</f>
        <v>126</v>
      </c>
      <c r="C1068"/>
      <c r="D1068" s="1">
        <v>4</v>
      </c>
      <c r="E1068" t="e">
        <f>VLOOKUP($H1068,$I$8:O2165,2,FALSE)</f>
        <v>#N/A</v>
      </c>
      <c r="F1068" s="1" t="e">
        <f>VLOOKUP($H1068,$I$8:P2065,3,FALSE)</f>
        <v>#N/A</v>
      </c>
      <c r="G1068" t="e">
        <f>VLOOKUP($H1068,$I$8:Q2065,4,FALSE)</f>
        <v>#N/A</v>
      </c>
      <c r="H1068" s="2"/>
    </row>
    <row r="1070" spans="1:8" ht="15.75" x14ac:dyDescent="0.25">
      <c r="A1070" t="str">
        <f>VLOOKUP($B1070,$Q$8:MS2133,2,FALSE)</f>
        <v>Sør-Trøndelag Skikrets  lag 15</v>
      </c>
      <c r="B1070" s="7">
        <f>Q220</f>
        <v>130</v>
      </c>
      <c r="C1070" t="str">
        <f>VLOOKUP($B1070,$Q$8:MU2133,4,FALSE)</f>
        <v>G 16 år</v>
      </c>
      <c r="D1070" s="1">
        <v>1</v>
      </c>
      <c r="E1070" t="e">
        <f>VLOOKUP($H1070,$I$8:O2167,2,FALSE)</f>
        <v>#N/A</v>
      </c>
      <c r="F1070" s="1" t="e">
        <f>VLOOKUP($H1070,$I$8:P2067,3,FALSE)</f>
        <v>#N/A</v>
      </c>
      <c r="G1070" t="e">
        <f>VLOOKUP($H1070,$I$8:Q2067,4,FALSE)</f>
        <v>#N/A</v>
      </c>
      <c r="H1070" s="2"/>
    </row>
    <row r="1071" spans="1:8" ht="15.75" x14ac:dyDescent="0.25">
      <c r="A1071">
        <f>VLOOKUP($B1070,$Q$8:MS2134,3,FALSE)</f>
        <v>15</v>
      </c>
      <c r="B1071" s="7">
        <f>B1070</f>
        <v>130</v>
      </c>
      <c r="C1071"/>
      <c r="D1071" s="1">
        <v>2</v>
      </c>
      <c r="E1071" t="e">
        <f>VLOOKUP($H1071,$I$8:O2168,2,FALSE)</f>
        <v>#N/A</v>
      </c>
      <c r="F1071" s="1" t="e">
        <f>VLOOKUP($H1071,$I$8:P2068,3,FALSE)</f>
        <v>#N/A</v>
      </c>
      <c r="G1071" t="e">
        <f>VLOOKUP($H1071,$I$8:Q2068,4,FALSE)</f>
        <v>#N/A</v>
      </c>
      <c r="H1071" s="2"/>
    </row>
    <row r="1072" spans="1:8" ht="15.75" x14ac:dyDescent="0.25">
      <c r="B1072" s="7">
        <f>B1070</f>
        <v>130</v>
      </c>
      <c r="C1072"/>
      <c r="D1072" s="1">
        <v>3</v>
      </c>
      <c r="E1072" t="e">
        <f>VLOOKUP($H1072,$I$8:O2169,2,FALSE)</f>
        <v>#N/A</v>
      </c>
      <c r="F1072" s="1" t="e">
        <f>VLOOKUP($H1072,$I$8:P2069,3,FALSE)</f>
        <v>#N/A</v>
      </c>
      <c r="G1072" t="e">
        <f>VLOOKUP($H1072,$I$8:Q2069,4,FALSE)</f>
        <v>#N/A</v>
      </c>
      <c r="H1072" s="2"/>
    </row>
    <row r="1073" spans="1:8" ht="15.75" x14ac:dyDescent="0.25">
      <c r="B1073" s="7">
        <f>+B1070</f>
        <v>130</v>
      </c>
      <c r="C1073"/>
      <c r="D1073" s="1">
        <v>4</v>
      </c>
      <c r="E1073" t="e">
        <f>VLOOKUP($H1073,$I$8:O2170,2,FALSE)</f>
        <v>#N/A</v>
      </c>
      <c r="F1073" s="1" t="e">
        <f>VLOOKUP($H1073,$I$8:P2070,3,FALSE)</f>
        <v>#N/A</v>
      </c>
      <c r="G1073" t="e">
        <f>VLOOKUP($H1073,$I$8:Q2070,4,FALSE)</f>
        <v>#N/A</v>
      </c>
      <c r="H1073" s="2"/>
    </row>
    <row r="1075" spans="1:8" ht="15.75" x14ac:dyDescent="0.25">
      <c r="A1075" t="str">
        <f>VLOOKUP($B1075,$Q$8:MS2138,2,FALSE)</f>
        <v>Telemark og Vestfold Skikrets  lag 1</v>
      </c>
      <c r="B1075" s="7">
        <f>Q221</f>
        <v>152</v>
      </c>
      <c r="C1075" t="str">
        <f>VLOOKUP($B1075,$Q$8:MU2138,4,FALSE)</f>
        <v>J 16 år</v>
      </c>
      <c r="D1075" s="1">
        <v>1</v>
      </c>
      <c r="E1075" t="e">
        <f>VLOOKUP($H1075,$I$8:O2172,2,FALSE)</f>
        <v>#N/A</v>
      </c>
      <c r="F1075" s="1" t="e">
        <f>VLOOKUP($H1075,$I$8:P2072,3,FALSE)</f>
        <v>#N/A</v>
      </c>
      <c r="G1075" t="e">
        <f>VLOOKUP($H1075,$I$8:Q2072,4,FALSE)</f>
        <v>#N/A</v>
      </c>
      <c r="H1075" s="2"/>
    </row>
    <row r="1076" spans="1:8" ht="15.75" x14ac:dyDescent="0.25">
      <c r="A1076">
        <f>VLOOKUP($B1075,$Q$8:MS2139,3,FALSE)</f>
        <v>1</v>
      </c>
      <c r="B1076" s="7">
        <f>B1075</f>
        <v>152</v>
      </c>
      <c r="C1076"/>
      <c r="D1076" s="1">
        <v>2</v>
      </c>
      <c r="E1076" t="e">
        <f>VLOOKUP($H1076,$I$8:O2173,2,FALSE)</f>
        <v>#N/A</v>
      </c>
      <c r="F1076" s="1" t="e">
        <f>VLOOKUP($H1076,$I$8:P2073,3,FALSE)</f>
        <v>#N/A</v>
      </c>
      <c r="G1076" t="e">
        <f>VLOOKUP($H1076,$I$8:Q2073,4,FALSE)</f>
        <v>#N/A</v>
      </c>
      <c r="H1076" s="2"/>
    </row>
    <row r="1077" spans="1:8" ht="15.75" x14ac:dyDescent="0.25">
      <c r="B1077" s="7">
        <f>B1075</f>
        <v>152</v>
      </c>
      <c r="C1077"/>
      <c r="D1077" s="1">
        <v>3</v>
      </c>
      <c r="E1077" t="e">
        <f>VLOOKUP($H1077,$I$8:O2174,2,FALSE)</f>
        <v>#N/A</v>
      </c>
      <c r="F1077" s="1" t="e">
        <f>VLOOKUP($H1077,$I$8:P2074,3,FALSE)</f>
        <v>#N/A</v>
      </c>
      <c r="G1077" t="e">
        <f>VLOOKUP($H1077,$I$8:Q2074,4,FALSE)</f>
        <v>#N/A</v>
      </c>
      <c r="H1077" s="2"/>
    </row>
    <row r="1078" spans="1:8" ht="15.75" x14ac:dyDescent="0.25">
      <c r="B1078" s="7">
        <f>+B1075</f>
        <v>152</v>
      </c>
      <c r="C1078"/>
      <c r="D1078" s="1">
        <v>4</v>
      </c>
      <c r="E1078" t="e">
        <f>VLOOKUP($H1078,$I$8:O2175,2,FALSE)</f>
        <v>#N/A</v>
      </c>
      <c r="F1078" s="1" t="e">
        <f>VLOOKUP($H1078,$I$8:P2075,3,FALSE)</f>
        <v>#N/A</v>
      </c>
      <c r="G1078" t="e">
        <f>VLOOKUP($H1078,$I$8:Q2075,4,FALSE)</f>
        <v>#N/A</v>
      </c>
      <c r="H1078" s="2"/>
    </row>
    <row r="1080" spans="1:8" ht="15.75" x14ac:dyDescent="0.25">
      <c r="A1080" t="str">
        <f>VLOOKUP($B1080,$Q$8:MS2143,2,FALSE)</f>
        <v>Telemark og Vestfold Skikrets  lag 2</v>
      </c>
      <c r="B1080" s="7">
        <f>Q222</f>
        <v>170</v>
      </c>
      <c r="C1080" t="str">
        <f>VLOOKUP($B1080,$Q$8:MU2143,4,FALSE)</f>
        <v>J 16 år</v>
      </c>
      <c r="D1080" s="1">
        <v>1</v>
      </c>
      <c r="E1080" t="e">
        <f>VLOOKUP($H1080,$I$8:O2177,2,FALSE)</f>
        <v>#N/A</v>
      </c>
      <c r="F1080" s="1" t="e">
        <f>VLOOKUP($H1080,$I$8:P2077,3,FALSE)</f>
        <v>#N/A</v>
      </c>
      <c r="G1080" t="e">
        <f>VLOOKUP($H1080,$I$8:Q2077,4,FALSE)</f>
        <v>#N/A</v>
      </c>
      <c r="H1080" s="2"/>
    </row>
    <row r="1081" spans="1:8" ht="15.75" x14ac:dyDescent="0.25">
      <c r="A1081">
        <f>VLOOKUP($B1080,$Q$8:MS2144,3,FALSE)</f>
        <v>2</v>
      </c>
      <c r="B1081" s="7">
        <f>B1080</f>
        <v>170</v>
      </c>
      <c r="C1081"/>
      <c r="D1081" s="1">
        <v>2</v>
      </c>
      <c r="E1081" t="e">
        <f>VLOOKUP($H1081,$I$8:O2178,2,FALSE)</f>
        <v>#N/A</v>
      </c>
      <c r="F1081" s="1" t="e">
        <f>VLOOKUP($H1081,$I$8:P2078,3,FALSE)</f>
        <v>#N/A</v>
      </c>
      <c r="G1081" t="e">
        <f>VLOOKUP($H1081,$I$8:Q2078,4,FALSE)</f>
        <v>#N/A</v>
      </c>
      <c r="H1081" s="2"/>
    </row>
    <row r="1082" spans="1:8" ht="15.75" x14ac:dyDescent="0.25">
      <c r="B1082" s="7">
        <f>B1080</f>
        <v>170</v>
      </c>
      <c r="C1082"/>
      <c r="D1082" s="1">
        <v>3</v>
      </c>
      <c r="E1082" t="e">
        <f>VLOOKUP($H1082,$I$8:O2179,2,FALSE)</f>
        <v>#N/A</v>
      </c>
      <c r="F1082" s="1" t="e">
        <f>VLOOKUP($H1082,$I$8:P2079,3,FALSE)</f>
        <v>#N/A</v>
      </c>
      <c r="G1082" t="e">
        <f>VLOOKUP($H1082,$I$8:Q2079,4,FALSE)</f>
        <v>#N/A</v>
      </c>
      <c r="H1082" s="2"/>
    </row>
    <row r="1083" spans="1:8" ht="15.75" x14ac:dyDescent="0.25">
      <c r="B1083" s="7">
        <f>+B1080</f>
        <v>170</v>
      </c>
      <c r="C1083"/>
      <c r="D1083" s="1">
        <v>4</v>
      </c>
      <c r="E1083" t="e">
        <f>VLOOKUP($H1083,$I$8:O2180,2,FALSE)</f>
        <v>#N/A</v>
      </c>
      <c r="F1083" s="1" t="e">
        <f>VLOOKUP($H1083,$I$8:P2080,3,FALSE)</f>
        <v>#N/A</v>
      </c>
      <c r="G1083" t="e">
        <f>VLOOKUP($H1083,$I$8:Q2080,4,FALSE)</f>
        <v>#N/A</v>
      </c>
      <c r="H1083" s="2"/>
    </row>
    <row r="1085" spans="1:8" ht="15.75" x14ac:dyDescent="0.25">
      <c r="A1085" t="str">
        <f>VLOOKUP($B1085,$Q$8:MS2148,2,FALSE)</f>
        <v>Telemark og Vestfold Skikrets  lag 3</v>
      </c>
      <c r="B1085" s="7">
        <f>Q223</f>
        <v>184</v>
      </c>
      <c r="C1085" t="str">
        <f>VLOOKUP($B1085,$Q$8:MU2148,4,FALSE)</f>
        <v>J 16 år</v>
      </c>
      <c r="D1085" s="1">
        <v>1</v>
      </c>
      <c r="E1085" t="e">
        <f>VLOOKUP($H1085,$I$8:O2182,2,FALSE)</f>
        <v>#N/A</v>
      </c>
      <c r="F1085" s="1" t="e">
        <f>VLOOKUP($H1085,$I$8:P2082,3,FALSE)</f>
        <v>#N/A</v>
      </c>
      <c r="G1085" t="e">
        <f>VLOOKUP($H1085,$I$8:Q2082,4,FALSE)</f>
        <v>#N/A</v>
      </c>
      <c r="H1085" s="2"/>
    </row>
    <row r="1086" spans="1:8" ht="15.75" x14ac:dyDescent="0.25">
      <c r="A1086">
        <f>VLOOKUP($B1085,$Q$8:MS2149,3,FALSE)</f>
        <v>3</v>
      </c>
      <c r="B1086" s="7">
        <f>B1085</f>
        <v>184</v>
      </c>
      <c r="C1086"/>
      <c r="D1086" s="1">
        <v>2</v>
      </c>
      <c r="E1086" t="e">
        <f>VLOOKUP($H1086,$I$8:O2183,2,FALSE)</f>
        <v>#N/A</v>
      </c>
      <c r="F1086" s="1" t="e">
        <f>VLOOKUP($H1086,$I$8:P2083,3,FALSE)</f>
        <v>#N/A</v>
      </c>
      <c r="G1086" t="e">
        <f>VLOOKUP($H1086,$I$8:Q2083,4,FALSE)</f>
        <v>#N/A</v>
      </c>
      <c r="H1086" s="2"/>
    </row>
    <row r="1087" spans="1:8" ht="15.75" x14ac:dyDescent="0.25">
      <c r="B1087" s="7">
        <f>B1085</f>
        <v>184</v>
      </c>
      <c r="C1087"/>
      <c r="D1087" s="1">
        <v>3</v>
      </c>
      <c r="E1087" t="e">
        <f>VLOOKUP($H1087,$I$8:O2184,2,FALSE)</f>
        <v>#N/A</v>
      </c>
      <c r="F1087" s="1" t="e">
        <f>VLOOKUP($H1087,$I$8:P2084,3,FALSE)</f>
        <v>#N/A</v>
      </c>
      <c r="G1087" t="e">
        <f>VLOOKUP($H1087,$I$8:Q2084,4,FALSE)</f>
        <v>#N/A</v>
      </c>
      <c r="H1087" s="2"/>
    </row>
    <row r="1088" spans="1:8" ht="15.75" x14ac:dyDescent="0.25">
      <c r="B1088" s="7">
        <f>+B1085</f>
        <v>184</v>
      </c>
      <c r="C1088"/>
      <c r="D1088" s="1">
        <v>4</v>
      </c>
      <c r="E1088" t="e">
        <f>VLOOKUP($H1088,$I$8:O2185,2,FALSE)</f>
        <v>#N/A</v>
      </c>
      <c r="F1088" s="1" t="e">
        <f>VLOOKUP($H1088,$I$8:P2085,3,FALSE)</f>
        <v>#N/A</v>
      </c>
      <c r="G1088" t="e">
        <f>VLOOKUP($H1088,$I$8:Q2085,4,FALSE)</f>
        <v>#N/A</v>
      </c>
      <c r="H1088" s="2"/>
    </row>
    <row r="1090" spans="1:8" ht="15.75" x14ac:dyDescent="0.25">
      <c r="A1090" t="str">
        <f>VLOOKUP($B1090,$Q$8:MS2153,2,FALSE)</f>
        <v>Telemark og Vestfold Skikrets  lag 4</v>
      </c>
      <c r="B1090" s="7">
        <f>Q224</f>
        <v>204</v>
      </c>
      <c r="C1090" t="str">
        <f>VLOOKUP($B1090,$Q$8:MU2153,4,FALSE)</f>
        <v>J 16 år</v>
      </c>
      <c r="D1090" s="1">
        <v>1</v>
      </c>
      <c r="E1090" t="e">
        <f>VLOOKUP($H1090,$I$8:O2187,2,FALSE)</f>
        <v>#N/A</v>
      </c>
      <c r="F1090" s="1" t="e">
        <f>VLOOKUP($H1090,$I$8:P2087,3,FALSE)</f>
        <v>#N/A</v>
      </c>
      <c r="G1090" t="e">
        <f>VLOOKUP($H1090,$I$8:Q2087,4,FALSE)</f>
        <v>#N/A</v>
      </c>
      <c r="H1090" s="2"/>
    </row>
    <row r="1091" spans="1:8" ht="15.75" x14ac:dyDescent="0.25">
      <c r="A1091">
        <f>VLOOKUP($B1090,$Q$8:MS2154,3,FALSE)</f>
        <v>4</v>
      </c>
      <c r="B1091" s="7">
        <f>B1090</f>
        <v>204</v>
      </c>
      <c r="C1091"/>
      <c r="D1091" s="1">
        <v>2</v>
      </c>
      <c r="E1091" t="e">
        <f>VLOOKUP($H1091,$I$8:O2188,2,FALSE)</f>
        <v>#N/A</v>
      </c>
      <c r="F1091" s="1" t="e">
        <f>VLOOKUP($H1091,$I$8:P2088,3,FALSE)</f>
        <v>#N/A</v>
      </c>
      <c r="G1091" t="e">
        <f>VLOOKUP($H1091,$I$8:Q2088,4,FALSE)</f>
        <v>#N/A</v>
      </c>
      <c r="H1091" s="2"/>
    </row>
    <row r="1092" spans="1:8" ht="15.75" x14ac:dyDescent="0.25">
      <c r="B1092" s="7">
        <f>B1090</f>
        <v>204</v>
      </c>
      <c r="C1092"/>
      <c r="D1092" s="1">
        <v>3</v>
      </c>
      <c r="E1092" t="e">
        <f>VLOOKUP($H1092,$I$8:O2189,2,FALSE)</f>
        <v>#N/A</v>
      </c>
      <c r="F1092" s="1" t="e">
        <f>VLOOKUP($H1092,$I$8:P2089,3,FALSE)</f>
        <v>#N/A</v>
      </c>
      <c r="G1092" t="e">
        <f>VLOOKUP($H1092,$I$8:Q2089,4,FALSE)</f>
        <v>#N/A</v>
      </c>
      <c r="H1092" s="2"/>
    </row>
    <row r="1093" spans="1:8" ht="15.75" x14ac:dyDescent="0.25">
      <c r="B1093" s="7">
        <f>+B1090</f>
        <v>204</v>
      </c>
      <c r="C1093"/>
      <c r="D1093" s="1">
        <v>4</v>
      </c>
      <c r="E1093" t="e">
        <f>VLOOKUP($H1093,$I$8:O2190,2,FALSE)</f>
        <v>#N/A</v>
      </c>
      <c r="F1093" s="1" t="e">
        <f>VLOOKUP($H1093,$I$8:P2090,3,FALSE)</f>
        <v>#N/A</v>
      </c>
      <c r="G1093" t="e">
        <f>VLOOKUP($H1093,$I$8:Q2090,4,FALSE)</f>
        <v>#N/A</v>
      </c>
      <c r="H1093" s="2"/>
    </row>
    <row r="1095" spans="1:8" ht="15.75" x14ac:dyDescent="0.25">
      <c r="A1095" t="str">
        <f>VLOOKUP($B1095,$Q$8:MS2158,2,FALSE)</f>
        <v>Telemark og Vestfold Skikrets  lag 1</v>
      </c>
      <c r="B1095" s="7">
        <f>Q225</f>
        <v>3</v>
      </c>
      <c r="C1095" t="str">
        <f>VLOOKUP($B1095,$Q$8:MU2158,4,FALSE)</f>
        <v>G 16 år</v>
      </c>
      <c r="D1095" s="1">
        <v>1</v>
      </c>
      <c r="E1095" t="e">
        <f>VLOOKUP($H1095,$I$8:O2192,2,FALSE)</f>
        <v>#N/A</v>
      </c>
      <c r="F1095" s="1" t="e">
        <f>VLOOKUP($H1095,$I$8:P2092,3,FALSE)</f>
        <v>#N/A</v>
      </c>
      <c r="G1095" t="e">
        <f>VLOOKUP($H1095,$I$8:Q2092,4,FALSE)</f>
        <v>#N/A</v>
      </c>
      <c r="H1095" s="2"/>
    </row>
    <row r="1096" spans="1:8" ht="15.75" x14ac:dyDescent="0.25">
      <c r="A1096">
        <f>VLOOKUP($B1095,$Q$8:MS2159,3,FALSE)</f>
        <v>1</v>
      </c>
      <c r="B1096" s="7">
        <f>B1095</f>
        <v>3</v>
      </c>
      <c r="C1096"/>
      <c r="D1096" s="1">
        <v>2</v>
      </c>
      <c r="E1096" t="e">
        <f>VLOOKUP($H1096,$I$8:O2193,2,FALSE)</f>
        <v>#N/A</v>
      </c>
      <c r="F1096" s="1" t="e">
        <f>VLOOKUP($H1096,$I$8:P2093,3,FALSE)</f>
        <v>#N/A</v>
      </c>
      <c r="G1096" t="e">
        <f>VLOOKUP($H1096,$I$8:Q2093,4,FALSE)</f>
        <v>#N/A</v>
      </c>
      <c r="H1096" s="2"/>
    </row>
    <row r="1097" spans="1:8" ht="15.75" x14ac:dyDescent="0.25">
      <c r="B1097" s="7">
        <f>B1095</f>
        <v>3</v>
      </c>
      <c r="C1097"/>
      <c r="D1097" s="1">
        <v>3</v>
      </c>
      <c r="E1097" t="e">
        <f>VLOOKUP($H1097,$I$8:O2194,2,FALSE)</f>
        <v>#N/A</v>
      </c>
      <c r="F1097" s="1" t="e">
        <f>VLOOKUP($H1097,$I$8:P2094,3,FALSE)</f>
        <v>#N/A</v>
      </c>
      <c r="G1097" t="e">
        <f>VLOOKUP($H1097,$I$8:Q2094,4,FALSE)</f>
        <v>#N/A</v>
      </c>
      <c r="H1097" s="2"/>
    </row>
    <row r="1098" spans="1:8" ht="15.75" x14ac:dyDescent="0.25">
      <c r="B1098" s="7">
        <f>+B1095</f>
        <v>3</v>
      </c>
      <c r="C1098"/>
      <c r="D1098" s="1">
        <v>4</v>
      </c>
      <c r="E1098" t="e">
        <f>VLOOKUP($H1098,$I$8:O2195,2,FALSE)</f>
        <v>#N/A</v>
      </c>
      <c r="F1098" s="1" t="e">
        <f>VLOOKUP($H1098,$I$8:P2095,3,FALSE)</f>
        <v>#N/A</v>
      </c>
      <c r="G1098" t="e">
        <f>VLOOKUP($H1098,$I$8:Q2095,4,FALSE)</f>
        <v>#N/A</v>
      </c>
      <c r="H1098" s="2"/>
    </row>
    <row r="1100" spans="1:8" ht="15.75" x14ac:dyDescent="0.25">
      <c r="A1100" t="str">
        <f>VLOOKUP($B1100,$Q$8:MS2163,2,FALSE)</f>
        <v>Telemark og Vestfold Skikrets  lag 2</v>
      </c>
      <c r="B1100" s="7">
        <f>Q226</f>
        <v>19</v>
      </c>
      <c r="C1100" t="str">
        <f>VLOOKUP($B1100,$Q$8:MU2163,4,FALSE)</f>
        <v>G 16 år</v>
      </c>
      <c r="D1100" s="1">
        <v>1</v>
      </c>
      <c r="E1100" t="e">
        <f>VLOOKUP($H1100,$I$8:O2197,2,FALSE)</f>
        <v>#N/A</v>
      </c>
      <c r="F1100" s="1" t="e">
        <f>VLOOKUP($H1100,$I$8:P2097,3,FALSE)</f>
        <v>#N/A</v>
      </c>
      <c r="G1100" t="e">
        <f>VLOOKUP($H1100,$I$8:Q2097,4,FALSE)</f>
        <v>#N/A</v>
      </c>
      <c r="H1100" s="2"/>
    </row>
    <row r="1101" spans="1:8" ht="15.75" x14ac:dyDescent="0.25">
      <c r="A1101">
        <f>VLOOKUP($B1100,$Q$8:MS2164,3,FALSE)</f>
        <v>2</v>
      </c>
      <c r="B1101" s="7">
        <f>B1100</f>
        <v>19</v>
      </c>
      <c r="C1101"/>
      <c r="D1101" s="1">
        <v>2</v>
      </c>
      <c r="E1101" t="e">
        <f>VLOOKUP($H1101,$I$8:O2198,2,FALSE)</f>
        <v>#N/A</v>
      </c>
      <c r="F1101" s="1" t="e">
        <f>VLOOKUP($H1101,$I$8:P2098,3,FALSE)</f>
        <v>#N/A</v>
      </c>
      <c r="G1101" t="e">
        <f>VLOOKUP($H1101,$I$8:Q2098,4,FALSE)</f>
        <v>#N/A</v>
      </c>
      <c r="H1101" s="2"/>
    </row>
    <row r="1102" spans="1:8" ht="15.75" x14ac:dyDescent="0.25">
      <c r="B1102" s="7">
        <f>B1100</f>
        <v>19</v>
      </c>
      <c r="C1102"/>
      <c r="D1102" s="1">
        <v>3</v>
      </c>
      <c r="E1102" t="e">
        <f>VLOOKUP($H1102,$I$8:O2199,2,FALSE)</f>
        <v>#N/A</v>
      </c>
      <c r="F1102" s="1" t="e">
        <f>VLOOKUP($H1102,$I$8:P2099,3,FALSE)</f>
        <v>#N/A</v>
      </c>
      <c r="G1102" t="e">
        <f>VLOOKUP($H1102,$I$8:Q2099,4,FALSE)</f>
        <v>#N/A</v>
      </c>
      <c r="H1102" s="2"/>
    </row>
    <row r="1103" spans="1:8" ht="15.75" x14ac:dyDescent="0.25">
      <c r="B1103" s="7">
        <f>+B1100</f>
        <v>19</v>
      </c>
      <c r="C1103"/>
      <c r="D1103" s="1">
        <v>4</v>
      </c>
      <c r="E1103" t="e">
        <f>VLOOKUP($H1103,$I$8:O2200,2,FALSE)</f>
        <v>#N/A</v>
      </c>
      <c r="F1103" s="1" t="e">
        <f>VLOOKUP($H1103,$I$8:P2100,3,FALSE)</f>
        <v>#N/A</v>
      </c>
      <c r="G1103" t="e">
        <f>VLOOKUP($H1103,$I$8:Q2100,4,FALSE)</f>
        <v>#N/A</v>
      </c>
      <c r="H1103" s="2"/>
    </row>
    <row r="1105" spans="1:8" ht="15.75" x14ac:dyDescent="0.25">
      <c r="A1105" t="str">
        <f>VLOOKUP($B1105,$Q$8:MS2168,2,FALSE)</f>
        <v>Telemark og Vestfold Skikrets  lag 3</v>
      </c>
      <c r="B1105" s="7">
        <f>Q227</f>
        <v>46</v>
      </c>
      <c r="C1105" t="str">
        <f>VLOOKUP($B1105,$Q$8:MU2168,4,FALSE)</f>
        <v>G 16 år</v>
      </c>
      <c r="D1105" s="1">
        <v>1</v>
      </c>
      <c r="E1105" t="e">
        <f>VLOOKUP($H1105,$I$8:O2202,2,FALSE)</f>
        <v>#N/A</v>
      </c>
      <c r="F1105" s="1" t="e">
        <f>VLOOKUP($H1105,$I$8:P2102,3,FALSE)</f>
        <v>#N/A</v>
      </c>
      <c r="G1105" t="e">
        <f>VLOOKUP($H1105,$I$8:Q2102,4,FALSE)</f>
        <v>#N/A</v>
      </c>
      <c r="H1105" s="2"/>
    </row>
    <row r="1106" spans="1:8" ht="15.75" x14ac:dyDescent="0.25">
      <c r="A1106">
        <f>VLOOKUP($B1105,$Q$8:MS2169,3,FALSE)</f>
        <v>3</v>
      </c>
      <c r="B1106" s="7">
        <f>B1105</f>
        <v>46</v>
      </c>
      <c r="C1106"/>
      <c r="D1106" s="1">
        <v>2</v>
      </c>
      <c r="E1106" t="e">
        <f>VLOOKUP($H1106,$I$8:O2203,2,FALSE)</f>
        <v>#N/A</v>
      </c>
      <c r="F1106" s="1" t="e">
        <f>VLOOKUP($H1106,$I$8:P2103,3,FALSE)</f>
        <v>#N/A</v>
      </c>
      <c r="G1106" t="e">
        <f>VLOOKUP($H1106,$I$8:Q2103,4,FALSE)</f>
        <v>#N/A</v>
      </c>
      <c r="H1106" s="2"/>
    </row>
    <row r="1107" spans="1:8" ht="15.75" x14ac:dyDescent="0.25">
      <c r="B1107" s="7">
        <f>B1105</f>
        <v>46</v>
      </c>
      <c r="C1107"/>
      <c r="D1107" s="1">
        <v>3</v>
      </c>
      <c r="E1107" t="e">
        <f>VLOOKUP($H1107,$I$8:O2204,2,FALSE)</f>
        <v>#N/A</v>
      </c>
      <c r="F1107" s="1" t="e">
        <f>VLOOKUP($H1107,$I$8:P2104,3,FALSE)</f>
        <v>#N/A</v>
      </c>
      <c r="G1107" t="e">
        <f>VLOOKUP($H1107,$I$8:Q2104,4,FALSE)</f>
        <v>#N/A</v>
      </c>
      <c r="H1107" s="2"/>
    </row>
    <row r="1108" spans="1:8" ht="15.75" x14ac:dyDescent="0.25">
      <c r="B1108" s="7">
        <f>+B1105</f>
        <v>46</v>
      </c>
      <c r="C1108"/>
      <c r="D1108" s="1">
        <v>4</v>
      </c>
      <c r="E1108" t="e">
        <f>VLOOKUP($H1108,$I$8:O2205,2,FALSE)</f>
        <v>#N/A</v>
      </c>
      <c r="F1108" s="1" t="e">
        <f>VLOOKUP($H1108,$I$8:P2105,3,FALSE)</f>
        <v>#N/A</v>
      </c>
      <c r="G1108" t="e">
        <f>VLOOKUP($H1108,$I$8:Q2105,4,FALSE)</f>
        <v>#N/A</v>
      </c>
      <c r="H1108" s="2"/>
    </row>
    <row r="1110" spans="1:8" ht="15.75" x14ac:dyDescent="0.25">
      <c r="A1110" t="str">
        <f>VLOOKUP($B1110,$Q$8:MS2173,2,FALSE)</f>
        <v>Telemark og Vestfold Skikrets  lag 4</v>
      </c>
      <c r="B1110" s="7">
        <f>Q228</f>
        <v>51</v>
      </c>
      <c r="C1110" t="str">
        <f>VLOOKUP($B1110,$Q$8:MU2173,4,FALSE)</f>
        <v>G 16 år</v>
      </c>
      <c r="D1110" s="1">
        <v>1</v>
      </c>
      <c r="E1110" t="e">
        <f>VLOOKUP($H1110,$I$8:O2207,2,FALSE)</f>
        <v>#N/A</v>
      </c>
      <c r="F1110" s="1" t="e">
        <f>VLOOKUP($H1110,$I$8:P2107,3,FALSE)</f>
        <v>#N/A</v>
      </c>
      <c r="G1110" t="e">
        <f>VLOOKUP($H1110,$I$8:Q2107,4,FALSE)</f>
        <v>#N/A</v>
      </c>
      <c r="H1110" s="2"/>
    </row>
    <row r="1111" spans="1:8" ht="15.75" x14ac:dyDescent="0.25">
      <c r="A1111">
        <f>VLOOKUP($B1110,$Q$8:MS2174,3,FALSE)</f>
        <v>4</v>
      </c>
      <c r="B1111" s="7">
        <f>B1110</f>
        <v>51</v>
      </c>
      <c r="C1111"/>
      <c r="D1111" s="1">
        <v>2</v>
      </c>
      <c r="E1111" t="e">
        <f>VLOOKUP($H1111,$I$8:O2208,2,FALSE)</f>
        <v>#N/A</v>
      </c>
      <c r="F1111" s="1" t="e">
        <f>VLOOKUP($H1111,$I$8:P2108,3,FALSE)</f>
        <v>#N/A</v>
      </c>
      <c r="G1111" t="e">
        <f>VLOOKUP($H1111,$I$8:Q2108,4,FALSE)</f>
        <v>#N/A</v>
      </c>
      <c r="H1111" s="2"/>
    </row>
    <row r="1112" spans="1:8" ht="15.75" x14ac:dyDescent="0.25">
      <c r="B1112" s="7">
        <f>B1110</f>
        <v>51</v>
      </c>
      <c r="C1112"/>
      <c r="D1112" s="1">
        <v>3</v>
      </c>
      <c r="E1112" t="e">
        <f>VLOOKUP($H1112,$I$8:O2209,2,FALSE)</f>
        <v>#N/A</v>
      </c>
      <c r="F1112" s="1" t="e">
        <f>VLOOKUP($H1112,$I$8:P2109,3,FALSE)</f>
        <v>#N/A</v>
      </c>
      <c r="G1112" t="e">
        <f>VLOOKUP($H1112,$I$8:Q2109,4,FALSE)</f>
        <v>#N/A</v>
      </c>
      <c r="H1112" s="2"/>
    </row>
    <row r="1113" spans="1:8" ht="15.75" x14ac:dyDescent="0.25">
      <c r="B1113" s="7">
        <f>+B1110</f>
        <v>51</v>
      </c>
      <c r="C1113"/>
      <c r="D1113" s="1">
        <v>4</v>
      </c>
      <c r="E1113" t="e">
        <f>VLOOKUP($H1113,$I$8:O2210,2,FALSE)</f>
        <v>#N/A</v>
      </c>
      <c r="F1113" s="1" t="e">
        <f>VLOOKUP($H1113,$I$8:P2110,3,FALSE)</f>
        <v>#N/A</v>
      </c>
      <c r="G1113" t="e">
        <f>VLOOKUP($H1113,$I$8:Q2110,4,FALSE)</f>
        <v>#N/A</v>
      </c>
      <c r="H1113" s="2"/>
    </row>
    <row r="1115" spans="1:8" ht="15.75" x14ac:dyDescent="0.25">
      <c r="A1115" t="str">
        <f>VLOOKUP($B1115,$Q$8:MS2178,2,FALSE)</f>
        <v>Telemark og Vestfold Skikrets  lag 5</v>
      </c>
      <c r="B1115" s="7">
        <f>Q229</f>
        <v>73</v>
      </c>
      <c r="C1115" t="str">
        <f>VLOOKUP($B1115,$Q$8:MU2178,4,FALSE)</f>
        <v>G 16 år</v>
      </c>
      <c r="D1115" s="1">
        <v>1</v>
      </c>
      <c r="E1115" t="e">
        <f>VLOOKUP($H1115,$I$8:O2212,2,FALSE)</f>
        <v>#N/A</v>
      </c>
      <c r="F1115" s="1" t="e">
        <f>VLOOKUP($H1115,$I$8:P2112,3,FALSE)</f>
        <v>#N/A</v>
      </c>
      <c r="G1115" t="e">
        <f>VLOOKUP($H1115,$I$8:Q2112,4,FALSE)</f>
        <v>#N/A</v>
      </c>
      <c r="H1115" s="2"/>
    </row>
    <row r="1116" spans="1:8" ht="15.75" x14ac:dyDescent="0.25">
      <c r="A1116">
        <f>VLOOKUP($B1115,$Q$8:MS2179,3,FALSE)</f>
        <v>5</v>
      </c>
      <c r="B1116" s="7">
        <f>B1115</f>
        <v>73</v>
      </c>
      <c r="C1116"/>
      <c r="D1116" s="1">
        <v>2</v>
      </c>
      <c r="E1116" t="e">
        <f>VLOOKUP($H1116,$I$8:O2213,2,FALSE)</f>
        <v>#N/A</v>
      </c>
      <c r="F1116" s="1" t="e">
        <f>VLOOKUP($H1116,$I$8:P2113,3,FALSE)</f>
        <v>#N/A</v>
      </c>
      <c r="G1116" t="e">
        <f>VLOOKUP($H1116,$I$8:Q2113,4,FALSE)</f>
        <v>#N/A</v>
      </c>
      <c r="H1116" s="2"/>
    </row>
    <row r="1117" spans="1:8" ht="15.75" x14ac:dyDescent="0.25">
      <c r="B1117" s="7">
        <f>B1115</f>
        <v>73</v>
      </c>
      <c r="C1117"/>
      <c r="D1117" s="1">
        <v>3</v>
      </c>
      <c r="E1117" t="e">
        <f>VLOOKUP($H1117,$I$8:O2214,2,FALSE)</f>
        <v>#N/A</v>
      </c>
      <c r="F1117" s="1" t="e">
        <f>VLOOKUP($H1117,$I$8:P2114,3,FALSE)</f>
        <v>#N/A</v>
      </c>
      <c r="G1117" t="e">
        <f>VLOOKUP($H1117,$I$8:Q2114,4,FALSE)</f>
        <v>#N/A</v>
      </c>
      <c r="H1117" s="2"/>
    </row>
    <row r="1118" spans="1:8" ht="15.75" x14ac:dyDescent="0.25">
      <c r="B1118" s="7">
        <f>+B1115</f>
        <v>73</v>
      </c>
      <c r="C1118"/>
      <c r="D1118" s="1">
        <v>4</v>
      </c>
      <c r="E1118" t="e">
        <f>VLOOKUP($H1118,$I$8:O2215,2,FALSE)</f>
        <v>#N/A</v>
      </c>
      <c r="F1118" s="1" t="e">
        <f>VLOOKUP($H1118,$I$8:P2115,3,FALSE)</f>
        <v>#N/A</v>
      </c>
      <c r="G1118" t="e">
        <f>VLOOKUP($H1118,$I$8:Q2115,4,FALSE)</f>
        <v>#N/A</v>
      </c>
      <c r="H1118" s="2"/>
    </row>
    <row r="1120" spans="1:8" ht="15.75" x14ac:dyDescent="0.25">
      <c r="A1120" t="str">
        <f>VLOOKUP($B1120,$Q$8:MS2183,2,FALSE)</f>
        <v>Telemark og Vestfold Skikrets  lag 6</v>
      </c>
      <c r="B1120" s="7">
        <f>Q230</f>
        <v>74</v>
      </c>
      <c r="C1120" t="str">
        <f>VLOOKUP($B1120,$Q$8:MU2183,4,FALSE)</f>
        <v>G 16 år</v>
      </c>
      <c r="D1120" s="1">
        <v>1</v>
      </c>
      <c r="E1120" t="e">
        <f>VLOOKUP($H1120,$I$8:O2217,2,FALSE)</f>
        <v>#N/A</v>
      </c>
      <c r="F1120" s="1" t="e">
        <f>VLOOKUP($H1120,$I$8:P2117,3,FALSE)</f>
        <v>#N/A</v>
      </c>
      <c r="G1120" t="e">
        <f>VLOOKUP($H1120,$I$8:Q2117,4,FALSE)</f>
        <v>#N/A</v>
      </c>
      <c r="H1120" s="2"/>
    </row>
    <row r="1121" spans="1:8" ht="15.75" x14ac:dyDescent="0.25">
      <c r="A1121">
        <f>VLOOKUP($B1120,$Q$8:MS2184,3,FALSE)</f>
        <v>6</v>
      </c>
      <c r="B1121" s="7">
        <f>B1120</f>
        <v>74</v>
      </c>
      <c r="C1121"/>
      <c r="D1121" s="1">
        <v>2</v>
      </c>
      <c r="E1121" t="e">
        <f>VLOOKUP($H1121,$I$8:O2218,2,FALSE)</f>
        <v>#N/A</v>
      </c>
      <c r="F1121" s="1" t="e">
        <f>VLOOKUP($H1121,$I$8:P2118,3,FALSE)</f>
        <v>#N/A</v>
      </c>
      <c r="G1121" t="e">
        <f>VLOOKUP($H1121,$I$8:Q2118,4,FALSE)</f>
        <v>#N/A</v>
      </c>
      <c r="H1121" s="2"/>
    </row>
    <row r="1122" spans="1:8" ht="15.75" x14ac:dyDescent="0.25">
      <c r="B1122" s="7">
        <f>B1120</f>
        <v>74</v>
      </c>
      <c r="C1122"/>
      <c r="D1122" s="1">
        <v>3</v>
      </c>
      <c r="E1122" t="e">
        <f>VLOOKUP($H1122,$I$8:O2219,2,FALSE)</f>
        <v>#N/A</v>
      </c>
      <c r="F1122" s="1" t="e">
        <f>VLOOKUP($H1122,$I$8:P2119,3,FALSE)</f>
        <v>#N/A</v>
      </c>
      <c r="G1122" t="e">
        <f>VLOOKUP($H1122,$I$8:Q2119,4,FALSE)</f>
        <v>#N/A</v>
      </c>
      <c r="H1122" s="2"/>
    </row>
    <row r="1123" spans="1:8" ht="15.75" x14ac:dyDescent="0.25">
      <c r="B1123" s="7">
        <f>+B1120</f>
        <v>74</v>
      </c>
      <c r="C1123"/>
      <c r="D1123" s="1">
        <v>4</v>
      </c>
      <c r="E1123" t="e">
        <f>VLOOKUP($H1123,$I$8:O2220,2,FALSE)</f>
        <v>#N/A</v>
      </c>
      <c r="F1123" s="1" t="e">
        <f>VLOOKUP($H1123,$I$8:P2120,3,FALSE)</f>
        <v>#N/A</v>
      </c>
      <c r="G1123" t="e">
        <f>VLOOKUP($H1123,$I$8:Q2120,4,FALSE)</f>
        <v>#N/A</v>
      </c>
      <c r="H1123" s="2"/>
    </row>
    <row r="1125" spans="1:8" ht="15.75" x14ac:dyDescent="0.25">
      <c r="A1125" t="str">
        <f>VLOOKUP($B1125,$Q$8:MS2188,2,FALSE)</f>
        <v>Telemark og Vestfold Skikrets  lag 7</v>
      </c>
      <c r="B1125" s="7">
        <f>Q231</f>
        <v>80</v>
      </c>
      <c r="C1125" t="str">
        <f>VLOOKUP($B1125,$Q$8:MU2188,4,FALSE)</f>
        <v>G 16 år</v>
      </c>
      <c r="D1125" s="1">
        <v>1</v>
      </c>
      <c r="E1125" t="e">
        <f>VLOOKUP($H1125,$I$8:O2222,2,FALSE)</f>
        <v>#N/A</v>
      </c>
      <c r="F1125" s="1" t="e">
        <f>VLOOKUP($H1125,$I$8:P2122,3,FALSE)</f>
        <v>#N/A</v>
      </c>
      <c r="G1125" t="e">
        <f>VLOOKUP($H1125,$I$8:Q2122,4,FALSE)</f>
        <v>#N/A</v>
      </c>
      <c r="H1125" s="2"/>
    </row>
    <row r="1126" spans="1:8" ht="15.75" x14ac:dyDescent="0.25">
      <c r="A1126">
        <f>VLOOKUP($B1125,$Q$8:MS2189,3,FALSE)</f>
        <v>7</v>
      </c>
      <c r="B1126" s="7">
        <f>B1125</f>
        <v>80</v>
      </c>
      <c r="C1126"/>
      <c r="D1126" s="1">
        <v>2</v>
      </c>
      <c r="E1126" t="e">
        <f>VLOOKUP($H1126,$I$8:O2223,2,FALSE)</f>
        <v>#N/A</v>
      </c>
      <c r="F1126" s="1" t="e">
        <f>VLOOKUP($H1126,$I$8:P2123,3,FALSE)</f>
        <v>#N/A</v>
      </c>
      <c r="G1126" t="e">
        <f>VLOOKUP($H1126,$I$8:Q2123,4,FALSE)</f>
        <v>#N/A</v>
      </c>
      <c r="H1126" s="2"/>
    </row>
    <row r="1127" spans="1:8" ht="15.75" x14ac:dyDescent="0.25">
      <c r="B1127" s="7">
        <f>B1125</f>
        <v>80</v>
      </c>
      <c r="C1127"/>
      <c r="D1127" s="1">
        <v>3</v>
      </c>
      <c r="E1127" t="e">
        <f>VLOOKUP($H1127,$I$8:O2224,2,FALSE)</f>
        <v>#N/A</v>
      </c>
      <c r="F1127" s="1" t="e">
        <f>VLOOKUP($H1127,$I$8:P2124,3,FALSE)</f>
        <v>#N/A</v>
      </c>
      <c r="G1127" t="e">
        <f>VLOOKUP($H1127,$I$8:Q2124,4,FALSE)</f>
        <v>#N/A</v>
      </c>
      <c r="H1127" s="2"/>
    </row>
    <row r="1128" spans="1:8" ht="15.75" x14ac:dyDescent="0.25">
      <c r="B1128" s="7">
        <f>+B1125</f>
        <v>80</v>
      </c>
      <c r="C1128"/>
      <c r="D1128" s="1">
        <v>4</v>
      </c>
      <c r="E1128" t="e">
        <f>VLOOKUP($H1128,$I$8:O2225,2,FALSE)</f>
        <v>#N/A</v>
      </c>
      <c r="F1128" s="1" t="e">
        <f>VLOOKUP($H1128,$I$8:P2125,3,FALSE)</f>
        <v>#N/A</v>
      </c>
      <c r="G1128" t="e">
        <f>VLOOKUP($H1128,$I$8:Q2125,4,FALSE)</f>
        <v>#N/A</v>
      </c>
      <c r="H1128" s="2"/>
    </row>
    <row r="1130" spans="1:8" ht="15.75" x14ac:dyDescent="0.25">
      <c r="A1130" t="str">
        <f>VLOOKUP($B1130,$Q$8:MS2193,2,FALSE)</f>
        <v>Telemark og Vestfold Skikrets  lag 8</v>
      </c>
      <c r="B1130" s="7">
        <f>Q232</f>
        <v>101</v>
      </c>
      <c r="C1130" t="str">
        <f>VLOOKUP($B1130,$Q$8:MU2193,4,FALSE)</f>
        <v>G 16 år</v>
      </c>
      <c r="D1130" s="1">
        <v>1</v>
      </c>
      <c r="E1130" t="e">
        <f>VLOOKUP($H1130,$I$8:O2227,2,FALSE)</f>
        <v>#N/A</v>
      </c>
      <c r="F1130" s="1" t="e">
        <f>VLOOKUP($H1130,$I$8:P2127,3,FALSE)</f>
        <v>#N/A</v>
      </c>
      <c r="G1130" t="e">
        <f>VLOOKUP($H1130,$I$8:Q2127,4,FALSE)</f>
        <v>#N/A</v>
      </c>
      <c r="H1130" s="2"/>
    </row>
    <row r="1131" spans="1:8" ht="15.75" x14ac:dyDescent="0.25">
      <c r="A1131">
        <f>VLOOKUP($B1130,$Q$8:MS2194,3,FALSE)</f>
        <v>8</v>
      </c>
      <c r="B1131" s="7">
        <f>B1130</f>
        <v>101</v>
      </c>
      <c r="C1131"/>
      <c r="D1131" s="1">
        <v>2</v>
      </c>
      <c r="E1131" t="e">
        <f>VLOOKUP($H1131,$I$8:O2228,2,FALSE)</f>
        <v>#N/A</v>
      </c>
      <c r="F1131" s="1" t="e">
        <f>VLOOKUP($H1131,$I$8:P2128,3,FALSE)</f>
        <v>#N/A</v>
      </c>
      <c r="G1131" t="e">
        <f>VLOOKUP($H1131,$I$8:Q2128,4,FALSE)</f>
        <v>#N/A</v>
      </c>
      <c r="H1131" s="2"/>
    </row>
    <row r="1132" spans="1:8" ht="15.75" x14ac:dyDescent="0.25">
      <c r="B1132" s="7">
        <f>B1130</f>
        <v>101</v>
      </c>
      <c r="C1132"/>
      <c r="D1132" s="1">
        <v>3</v>
      </c>
      <c r="E1132" t="e">
        <f>VLOOKUP($H1132,$I$8:O2229,2,FALSE)</f>
        <v>#N/A</v>
      </c>
      <c r="F1132" s="1" t="e">
        <f>VLOOKUP($H1132,$I$8:P2129,3,FALSE)</f>
        <v>#N/A</v>
      </c>
      <c r="G1132" t="e">
        <f>VLOOKUP($H1132,$I$8:Q2129,4,FALSE)</f>
        <v>#N/A</v>
      </c>
      <c r="H1132" s="2"/>
    </row>
    <row r="1133" spans="1:8" ht="15.75" x14ac:dyDescent="0.25">
      <c r="B1133" s="7">
        <f>+B1130</f>
        <v>101</v>
      </c>
      <c r="C1133"/>
      <c r="D1133" s="1">
        <v>4</v>
      </c>
      <c r="E1133" t="e">
        <f>VLOOKUP($H1133,$I$8:O2230,2,FALSE)</f>
        <v>#N/A</v>
      </c>
      <c r="F1133" s="1" t="e">
        <f>VLOOKUP($H1133,$I$8:P2130,3,FALSE)</f>
        <v>#N/A</v>
      </c>
      <c r="G1133" t="e">
        <f>VLOOKUP($H1133,$I$8:Q2130,4,FALSE)</f>
        <v>#N/A</v>
      </c>
      <c r="H1133" s="2"/>
    </row>
    <row r="1135" spans="1:8" ht="15.75" x14ac:dyDescent="0.25">
      <c r="A1135" t="str">
        <f>VLOOKUP($B1135,$Q$8:MS2198,2,FALSE)</f>
        <v>Telemark og Vestfold Skikrets  lag 9</v>
      </c>
      <c r="B1135" s="7">
        <f>Q233</f>
        <v>116</v>
      </c>
      <c r="C1135" t="str">
        <f>VLOOKUP($B1135,$Q$8:MU2198,4,FALSE)</f>
        <v>G 16 år</v>
      </c>
      <c r="D1135" s="1">
        <v>1</v>
      </c>
      <c r="E1135" t="e">
        <f>VLOOKUP($H1135,$I$8:O2232,2,FALSE)</f>
        <v>#N/A</v>
      </c>
      <c r="F1135" s="1" t="e">
        <f>VLOOKUP($H1135,$I$8:P2132,3,FALSE)</f>
        <v>#N/A</v>
      </c>
      <c r="G1135" t="e">
        <f>VLOOKUP($H1135,$I$8:Q2132,4,FALSE)</f>
        <v>#N/A</v>
      </c>
      <c r="H1135" s="2"/>
    </row>
    <row r="1136" spans="1:8" ht="15.75" x14ac:dyDescent="0.25">
      <c r="A1136">
        <f>VLOOKUP($B1135,$Q$8:MS2199,3,FALSE)</f>
        <v>9</v>
      </c>
      <c r="B1136" s="7">
        <f>B1135</f>
        <v>116</v>
      </c>
      <c r="C1136"/>
      <c r="D1136" s="1">
        <v>2</v>
      </c>
      <c r="E1136" t="e">
        <f>VLOOKUP($H1136,$I$8:O2233,2,FALSE)</f>
        <v>#N/A</v>
      </c>
      <c r="F1136" s="1" t="e">
        <f>VLOOKUP($H1136,$I$8:P2133,3,FALSE)</f>
        <v>#N/A</v>
      </c>
      <c r="G1136" t="e">
        <f>VLOOKUP($H1136,$I$8:Q2133,4,FALSE)</f>
        <v>#N/A</v>
      </c>
      <c r="H1136" s="2"/>
    </row>
    <row r="1137" spans="1:8" ht="15.75" x14ac:dyDescent="0.25">
      <c r="B1137" s="7">
        <f>B1135</f>
        <v>116</v>
      </c>
      <c r="C1137"/>
      <c r="D1137" s="1">
        <v>3</v>
      </c>
      <c r="E1137" t="e">
        <f>VLOOKUP($H1137,$I$8:O2234,2,FALSE)</f>
        <v>#N/A</v>
      </c>
      <c r="F1137" s="1" t="e">
        <f>VLOOKUP($H1137,$I$8:P2134,3,FALSE)</f>
        <v>#N/A</v>
      </c>
      <c r="G1137" t="e">
        <f>VLOOKUP($H1137,$I$8:Q2134,4,FALSE)</f>
        <v>#N/A</v>
      </c>
      <c r="H1137" s="2"/>
    </row>
    <row r="1138" spans="1:8" ht="15.75" x14ac:dyDescent="0.25">
      <c r="B1138" s="7">
        <f>+B1135</f>
        <v>116</v>
      </c>
      <c r="C1138"/>
      <c r="D1138" s="1">
        <v>4</v>
      </c>
      <c r="E1138" t="e">
        <f>VLOOKUP($H1138,$I$8:O2235,2,FALSE)</f>
        <v>#N/A</v>
      </c>
      <c r="F1138" s="1" t="e">
        <f>VLOOKUP($H1138,$I$8:P2135,3,FALSE)</f>
        <v>#N/A</v>
      </c>
      <c r="G1138" t="e">
        <f>VLOOKUP($H1138,$I$8:Q2135,4,FALSE)</f>
        <v>#N/A</v>
      </c>
      <c r="H1138" s="2"/>
    </row>
    <row r="1140" spans="1:8" ht="15.75" x14ac:dyDescent="0.25">
      <c r="A1140" t="str">
        <f>VLOOKUP($B1140,$Q$8:MS2203,2,FALSE)</f>
        <v>Troms Skikrets  lag 1</v>
      </c>
      <c r="B1140" s="7">
        <f>Q234</f>
        <v>156</v>
      </c>
      <c r="C1140" t="str">
        <f>VLOOKUP($B1140,$Q$8:MU2203,4,FALSE)</f>
        <v>J 16 år</v>
      </c>
      <c r="D1140" s="1">
        <v>1</v>
      </c>
      <c r="E1140" t="e">
        <f>VLOOKUP($H1140,$I$8:O2237,2,FALSE)</f>
        <v>#N/A</v>
      </c>
      <c r="F1140" s="1" t="e">
        <f>VLOOKUP($H1140,$I$8:P2137,3,FALSE)</f>
        <v>#N/A</v>
      </c>
      <c r="G1140" t="e">
        <f>VLOOKUP($H1140,$I$8:Q2137,4,FALSE)</f>
        <v>#N/A</v>
      </c>
      <c r="H1140" s="2"/>
    </row>
    <row r="1141" spans="1:8" ht="15.75" x14ac:dyDescent="0.25">
      <c r="A1141">
        <f>VLOOKUP($B1140,$Q$8:MS2204,3,FALSE)</f>
        <v>1</v>
      </c>
      <c r="B1141" s="7">
        <f>B1140</f>
        <v>156</v>
      </c>
      <c r="C1141"/>
      <c r="D1141" s="1">
        <v>2</v>
      </c>
      <c r="E1141" t="e">
        <f>VLOOKUP($H1141,$I$8:O2238,2,FALSE)</f>
        <v>#N/A</v>
      </c>
      <c r="F1141" s="1" t="e">
        <f>VLOOKUP($H1141,$I$8:P2138,3,FALSE)</f>
        <v>#N/A</v>
      </c>
      <c r="G1141" t="e">
        <f>VLOOKUP($H1141,$I$8:Q2138,4,FALSE)</f>
        <v>#N/A</v>
      </c>
      <c r="H1141" s="2"/>
    </row>
    <row r="1142" spans="1:8" ht="15.75" x14ac:dyDescent="0.25">
      <c r="B1142" s="7">
        <f>B1140</f>
        <v>156</v>
      </c>
      <c r="C1142"/>
      <c r="D1142" s="1">
        <v>3</v>
      </c>
      <c r="E1142" t="e">
        <f>VLOOKUP($H1142,$I$8:O2239,2,FALSE)</f>
        <v>#N/A</v>
      </c>
      <c r="F1142" s="1" t="e">
        <f>VLOOKUP($H1142,$I$8:P2139,3,FALSE)</f>
        <v>#N/A</v>
      </c>
      <c r="G1142" t="e">
        <f>VLOOKUP($H1142,$I$8:Q2139,4,FALSE)</f>
        <v>#N/A</v>
      </c>
      <c r="H1142" s="2"/>
    </row>
    <row r="1143" spans="1:8" ht="15.75" x14ac:dyDescent="0.25">
      <c r="B1143" s="7">
        <f>+B1140</f>
        <v>156</v>
      </c>
      <c r="C1143"/>
      <c r="D1143" s="1">
        <v>4</v>
      </c>
      <c r="E1143" t="e">
        <f>VLOOKUP($H1143,$I$8:O2240,2,FALSE)</f>
        <v>#N/A</v>
      </c>
      <c r="F1143" s="1" t="e">
        <f>VLOOKUP($H1143,$I$8:P2140,3,FALSE)</f>
        <v>#N/A</v>
      </c>
      <c r="G1143" t="e">
        <f>VLOOKUP($H1143,$I$8:Q2140,4,FALSE)</f>
        <v>#N/A</v>
      </c>
      <c r="H1143" s="2"/>
    </row>
    <row r="1145" spans="1:8" ht="15.75" x14ac:dyDescent="0.25">
      <c r="A1145" t="str">
        <f>VLOOKUP($B1145,$Q$8:MS2208,2,FALSE)</f>
        <v>Troms Skikrets  lag 2</v>
      </c>
      <c r="B1145" s="7">
        <f>Q235</f>
        <v>173</v>
      </c>
      <c r="C1145" t="str">
        <f>VLOOKUP($B1145,$Q$8:MU2208,4,FALSE)</f>
        <v>J 16 år</v>
      </c>
      <c r="D1145" s="1">
        <v>1</v>
      </c>
      <c r="E1145" t="e">
        <f>VLOOKUP($H1145,$I$8:O2242,2,FALSE)</f>
        <v>#N/A</v>
      </c>
      <c r="F1145" s="1" t="e">
        <f>VLOOKUP($H1145,$I$8:P2142,3,FALSE)</f>
        <v>#N/A</v>
      </c>
      <c r="G1145" t="e">
        <f>VLOOKUP($H1145,$I$8:Q2142,4,FALSE)</f>
        <v>#N/A</v>
      </c>
      <c r="H1145" s="2"/>
    </row>
    <row r="1146" spans="1:8" ht="15.75" x14ac:dyDescent="0.25">
      <c r="A1146">
        <f>VLOOKUP($B1145,$Q$8:MS2209,3,FALSE)</f>
        <v>2</v>
      </c>
      <c r="B1146" s="7">
        <f>B1145</f>
        <v>173</v>
      </c>
      <c r="C1146"/>
      <c r="D1146" s="1">
        <v>2</v>
      </c>
      <c r="E1146" t="e">
        <f>VLOOKUP($H1146,$I$8:O2243,2,FALSE)</f>
        <v>#N/A</v>
      </c>
      <c r="F1146" s="1" t="e">
        <f>VLOOKUP($H1146,$I$8:P2143,3,FALSE)</f>
        <v>#N/A</v>
      </c>
      <c r="G1146" t="e">
        <f>VLOOKUP($H1146,$I$8:Q2143,4,FALSE)</f>
        <v>#N/A</v>
      </c>
      <c r="H1146" s="2"/>
    </row>
    <row r="1147" spans="1:8" ht="15.75" x14ac:dyDescent="0.25">
      <c r="B1147" s="7">
        <f>B1145</f>
        <v>173</v>
      </c>
      <c r="C1147"/>
      <c r="D1147" s="1">
        <v>3</v>
      </c>
      <c r="E1147" t="e">
        <f>VLOOKUP($H1147,$I$8:O2244,2,FALSE)</f>
        <v>#N/A</v>
      </c>
      <c r="F1147" s="1" t="e">
        <f>VLOOKUP($H1147,$I$8:P2144,3,FALSE)</f>
        <v>#N/A</v>
      </c>
      <c r="G1147" t="e">
        <f>VLOOKUP($H1147,$I$8:Q2144,4,FALSE)</f>
        <v>#N/A</v>
      </c>
      <c r="H1147" s="2"/>
    </row>
    <row r="1148" spans="1:8" ht="15.75" x14ac:dyDescent="0.25">
      <c r="B1148" s="7">
        <f>+B1145</f>
        <v>173</v>
      </c>
      <c r="C1148"/>
      <c r="D1148" s="1">
        <v>4</v>
      </c>
      <c r="E1148" t="e">
        <f>VLOOKUP($H1148,$I$8:O2245,2,FALSE)</f>
        <v>#N/A</v>
      </c>
      <c r="F1148" s="1" t="e">
        <f>VLOOKUP($H1148,$I$8:P2145,3,FALSE)</f>
        <v>#N/A</v>
      </c>
      <c r="G1148" t="e">
        <f>VLOOKUP($H1148,$I$8:Q2145,4,FALSE)</f>
        <v>#N/A</v>
      </c>
      <c r="H1148" s="2"/>
    </row>
    <row r="1150" spans="1:8" ht="15.75" x14ac:dyDescent="0.25">
      <c r="A1150" t="str">
        <f>VLOOKUP($B1150,$Q$8:MS2213,2,FALSE)</f>
        <v>Troms Skikrets  lag 3</v>
      </c>
      <c r="B1150" s="7">
        <f>Q236</f>
        <v>220</v>
      </c>
      <c r="C1150" t="str">
        <f>VLOOKUP($B1150,$Q$8:MU2213,4,FALSE)</f>
        <v>J 16 år</v>
      </c>
      <c r="D1150" s="1">
        <v>1</v>
      </c>
      <c r="E1150" t="e">
        <f>VLOOKUP($H1150,$I$8:O2247,2,FALSE)</f>
        <v>#N/A</v>
      </c>
      <c r="F1150" s="1" t="e">
        <f>VLOOKUP($H1150,$I$8:P2147,3,FALSE)</f>
        <v>#N/A</v>
      </c>
      <c r="G1150" t="e">
        <f>VLOOKUP($H1150,$I$8:Q2147,4,FALSE)</f>
        <v>#N/A</v>
      </c>
      <c r="H1150" s="2"/>
    </row>
    <row r="1151" spans="1:8" ht="15.75" x14ac:dyDescent="0.25">
      <c r="A1151">
        <f>VLOOKUP($B1150,$Q$8:MS2214,3,FALSE)</f>
        <v>3</v>
      </c>
      <c r="B1151" s="7">
        <f>B1150</f>
        <v>220</v>
      </c>
      <c r="C1151"/>
      <c r="D1151" s="1">
        <v>2</v>
      </c>
      <c r="E1151" t="e">
        <f>VLOOKUP($H1151,$I$8:O2248,2,FALSE)</f>
        <v>#N/A</v>
      </c>
      <c r="F1151" s="1" t="e">
        <f>VLOOKUP($H1151,$I$8:P2148,3,FALSE)</f>
        <v>#N/A</v>
      </c>
      <c r="G1151" t="e">
        <f>VLOOKUP($H1151,$I$8:Q2148,4,FALSE)</f>
        <v>#N/A</v>
      </c>
      <c r="H1151" s="2"/>
    </row>
    <row r="1152" spans="1:8" ht="15.75" x14ac:dyDescent="0.25">
      <c r="B1152" s="7">
        <f>B1150</f>
        <v>220</v>
      </c>
      <c r="C1152"/>
      <c r="D1152" s="1">
        <v>3</v>
      </c>
      <c r="E1152" t="e">
        <f>VLOOKUP($H1152,$I$8:O2249,2,FALSE)</f>
        <v>#N/A</v>
      </c>
      <c r="F1152" s="1" t="e">
        <f>VLOOKUP($H1152,$I$8:P2149,3,FALSE)</f>
        <v>#N/A</v>
      </c>
      <c r="G1152" t="e">
        <f>VLOOKUP($H1152,$I$8:Q2149,4,FALSE)</f>
        <v>#N/A</v>
      </c>
      <c r="H1152" s="2"/>
    </row>
    <row r="1153" spans="1:8" ht="15.75" x14ac:dyDescent="0.25">
      <c r="B1153" s="7">
        <f>+B1150</f>
        <v>220</v>
      </c>
      <c r="C1153"/>
      <c r="D1153" s="1">
        <v>4</v>
      </c>
      <c r="E1153" t="e">
        <f>VLOOKUP($H1153,$I$8:O2250,2,FALSE)</f>
        <v>#N/A</v>
      </c>
      <c r="F1153" s="1" t="e">
        <f>VLOOKUP($H1153,$I$8:P2150,3,FALSE)</f>
        <v>#N/A</v>
      </c>
      <c r="G1153" t="e">
        <f>VLOOKUP($H1153,$I$8:Q2150,4,FALSE)</f>
        <v>#N/A</v>
      </c>
      <c r="H1153" s="2"/>
    </row>
    <row r="1155" spans="1:8" ht="15.75" x14ac:dyDescent="0.25">
      <c r="A1155" t="str">
        <f>VLOOKUP($B1155,$Q$8:MS2218,2,FALSE)</f>
        <v>Troms Skikrets  lag 4</v>
      </c>
      <c r="B1155" s="7">
        <f>Q237</f>
        <v>232</v>
      </c>
      <c r="C1155" t="str">
        <f>VLOOKUP($B1155,$Q$8:MU2218,4,FALSE)</f>
        <v>J 16 år</v>
      </c>
      <c r="D1155" s="1">
        <v>1</v>
      </c>
      <c r="E1155" t="e">
        <f>VLOOKUP($H1155,$I$8:O2252,2,FALSE)</f>
        <v>#N/A</v>
      </c>
      <c r="F1155" s="1" t="e">
        <f>VLOOKUP($H1155,$I$8:P2152,3,FALSE)</f>
        <v>#N/A</v>
      </c>
      <c r="G1155" t="e">
        <f>VLOOKUP($H1155,$I$8:Q2152,4,FALSE)</f>
        <v>#N/A</v>
      </c>
      <c r="H1155" s="2"/>
    </row>
    <row r="1156" spans="1:8" ht="15.75" x14ac:dyDescent="0.25">
      <c r="A1156">
        <f>VLOOKUP($B1155,$Q$8:MS2219,3,FALSE)</f>
        <v>4</v>
      </c>
      <c r="B1156" s="7">
        <f>B1155</f>
        <v>232</v>
      </c>
      <c r="C1156"/>
      <c r="D1156" s="1">
        <v>2</v>
      </c>
      <c r="E1156" t="e">
        <f>VLOOKUP($H1156,$I$8:O2253,2,FALSE)</f>
        <v>#N/A</v>
      </c>
      <c r="F1156" s="1" t="e">
        <f>VLOOKUP($H1156,$I$8:P2153,3,FALSE)</f>
        <v>#N/A</v>
      </c>
      <c r="G1156" t="e">
        <f>VLOOKUP($H1156,$I$8:Q2153,4,FALSE)</f>
        <v>#N/A</v>
      </c>
      <c r="H1156" s="2"/>
    </row>
    <row r="1157" spans="1:8" ht="15.75" x14ac:dyDescent="0.25">
      <c r="B1157" s="7">
        <f>B1155</f>
        <v>232</v>
      </c>
      <c r="C1157"/>
      <c r="D1157" s="1">
        <v>3</v>
      </c>
      <c r="E1157" t="e">
        <f>VLOOKUP($H1157,$I$8:O2254,2,FALSE)</f>
        <v>#N/A</v>
      </c>
      <c r="F1157" s="1" t="e">
        <f>VLOOKUP($H1157,$I$8:P2154,3,FALSE)</f>
        <v>#N/A</v>
      </c>
      <c r="G1157" t="e">
        <f>VLOOKUP($H1157,$I$8:Q2154,4,FALSE)</f>
        <v>#N/A</v>
      </c>
      <c r="H1157" s="2"/>
    </row>
    <row r="1158" spans="1:8" ht="15.75" x14ac:dyDescent="0.25">
      <c r="B1158" s="7">
        <f>+B1155</f>
        <v>232</v>
      </c>
      <c r="C1158"/>
      <c r="D1158" s="1">
        <v>4</v>
      </c>
      <c r="E1158" t="e">
        <f>VLOOKUP($H1158,$I$8:O2255,2,FALSE)</f>
        <v>#N/A</v>
      </c>
      <c r="F1158" s="1" t="e">
        <f>VLOOKUP($H1158,$I$8:P2155,3,FALSE)</f>
        <v>#N/A</v>
      </c>
      <c r="G1158" t="e">
        <f>VLOOKUP($H1158,$I$8:Q2155,4,FALSE)</f>
        <v>#N/A</v>
      </c>
      <c r="H1158" s="2"/>
    </row>
    <row r="1160" spans="1:8" ht="15.75" x14ac:dyDescent="0.25">
      <c r="A1160" t="str">
        <f>VLOOKUP($B1160,$Q$8:MS2223,2,FALSE)</f>
        <v>Troms Skikrets  lag 1</v>
      </c>
      <c r="B1160" s="7">
        <f>Q238</f>
        <v>12</v>
      </c>
      <c r="C1160" t="str">
        <f>VLOOKUP($B1160,$Q$8:MU2223,4,FALSE)</f>
        <v>G 16 år</v>
      </c>
      <c r="D1160" s="1">
        <v>1</v>
      </c>
      <c r="E1160" t="e">
        <f>VLOOKUP($H1160,$I$8:O2257,2,FALSE)</f>
        <v>#N/A</v>
      </c>
      <c r="F1160" s="1" t="e">
        <f>VLOOKUP($H1160,$I$8:P2157,3,FALSE)</f>
        <v>#N/A</v>
      </c>
      <c r="G1160" t="e">
        <f>VLOOKUP($H1160,$I$8:Q2157,4,FALSE)</f>
        <v>#N/A</v>
      </c>
      <c r="H1160" s="2"/>
    </row>
    <row r="1161" spans="1:8" ht="15.75" x14ac:dyDescent="0.25">
      <c r="A1161">
        <f>VLOOKUP($B1160,$Q$8:MS2224,3,FALSE)</f>
        <v>1</v>
      </c>
      <c r="B1161" s="7">
        <f>B1160</f>
        <v>12</v>
      </c>
      <c r="C1161"/>
      <c r="D1161" s="1">
        <v>2</v>
      </c>
      <c r="E1161" t="e">
        <f>VLOOKUP($H1161,$I$8:O2258,2,FALSE)</f>
        <v>#N/A</v>
      </c>
      <c r="F1161" s="1" t="e">
        <f>VLOOKUP($H1161,$I$8:P2158,3,FALSE)</f>
        <v>#N/A</v>
      </c>
      <c r="G1161" t="e">
        <f>VLOOKUP($H1161,$I$8:Q2158,4,FALSE)</f>
        <v>#N/A</v>
      </c>
      <c r="H1161" s="2"/>
    </row>
    <row r="1162" spans="1:8" ht="15.75" x14ac:dyDescent="0.25">
      <c r="B1162" s="7">
        <f>B1160</f>
        <v>12</v>
      </c>
      <c r="C1162"/>
      <c r="D1162" s="1">
        <v>3</v>
      </c>
      <c r="E1162" t="e">
        <f>VLOOKUP($H1162,$I$8:O2259,2,FALSE)</f>
        <v>#N/A</v>
      </c>
      <c r="F1162" s="1" t="e">
        <f>VLOOKUP($H1162,$I$8:P2159,3,FALSE)</f>
        <v>#N/A</v>
      </c>
      <c r="G1162" t="e">
        <f>VLOOKUP($H1162,$I$8:Q2159,4,FALSE)</f>
        <v>#N/A</v>
      </c>
      <c r="H1162" s="2"/>
    </row>
    <row r="1163" spans="1:8" ht="15.75" x14ac:dyDescent="0.25">
      <c r="B1163" s="7">
        <f>+B1160</f>
        <v>12</v>
      </c>
      <c r="C1163"/>
      <c r="D1163" s="1">
        <v>4</v>
      </c>
      <c r="E1163" t="e">
        <f>VLOOKUP($H1163,$I$8:O2260,2,FALSE)</f>
        <v>#N/A</v>
      </c>
      <c r="F1163" s="1" t="e">
        <f>VLOOKUP($H1163,$I$8:P2160,3,FALSE)</f>
        <v>#N/A</v>
      </c>
      <c r="G1163" t="e">
        <f>VLOOKUP($H1163,$I$8:Q2160,4,FALSE)</f>
        <v>#N/A</v>
      </c>
      <c r="H1163" s="2"/>
    </row>
    <row r="1165" spans="1:8" ht="15.75" x14ac:dyDescent="0.25">
      <c r="A1165" t="str">
        <f>VLOOKUP($B1165,$Q$8:MS2228,2,FALSE)</f>
        <v>Troms Skikrets  lag 2</v>
      </c>
      <c r="B1165" s="7">
        <f>Q239</f>
        <v>27</v>
      </c>
      <c r="C1165" t="str">
        <f>VLOOKUP($B1165,$Q$8:MU2228,4,FALSE)</f>
        <v>G 16 år</v>
      </c>
      <c r="D1165" s="1">
        <v>1</v>
      </c>
      <c r="E1165" t="e">
        <f>VLOOKUP($H1165,$I$8:O2262,2,FALSE)</f>
        <v>#N/A</v>
      </c>
      <c r="F1165" s="1" t="e">
        <f>VLOOKUP($H1165,$I$8:P2162,3,FALSE)</f>
        <v>#N/A</v>
      </c>
      <c r="G1165" t="e">
        <f>VLOOKUP($H1165,$I$8:Q2162,4,FALSE)</f>
        <v>#N/A</v>
      </c>
      <c r="H1165" s="2"/>
    </row>
    <row r="1166" spans="1:8" ht="15.75" x14ac:dyDescent="0.25">
      <c r="A1166">
        <f>VLOOKUP($B1165,$Q$8:MS2229,3,FALSE)</f>
        <v>2</v>
      </c>
      <c r="B1166" s="7">
        <f>B1165</f>
        <v>27</v>
      </c>
      <c r="C1166"/>
      <c r="D1166" s="1">
        <v>2</v>
      </c>
      <c r="E1166" t="e">
        <f>VLOOKUP($H1166,$I$8:O2263,2,FALSE)</f>
        <v>#N/A</v>
      </c>
      <c r="F1166" s="1" t="e">
        <f>VLOOKUP($H1166,$I$8:P2163,3,FALSE)</f>
        <v>#N/A</v>
      </c>
      <c r="G1166" t="e">
        <f>VLOOKUP($H1166,$I$8:Q2163,4,FALSE)</f>
        <v>#N/A</v>
      </c>
      <c r="H1166" s="2"/>
    </row>
    <row r="1167" spans="1:8" ht="15.75" x14ac:dyDescent="0.25">
      <c r="B1167" s="7">
        <f>B1165</f>
        <v>27</v>
      </c>
      <c r="C1167"/>
      <c r="D1167" s="1">
        <v>3</v>
      </c>
      <c r="E1167" t="e">
        <f>VLOOKUP($H1167,$I$8:O2264,2,FALSE)</f>
        <v>#N/A</v>
      </c>
      <c r="F1167" s="1" t="e">
        <f>VLOOKUP($H1167,$I$8:P2164,3,FALSE)</f>
        <v>#N/A</v>
      </c>
      <c r="G1167" t="e">
        <f>VLOOKUP($H1167,$I$8:Q2164,4,FALSE)</f>
        <v>#N/A</v>
      </c>
      <c r="H1167" s="2"/>
    </row>
    <row r="1168" spans="1:8" ht="15.75" x14ac:dyDescent="0.25">
      <c r="B1168" s="7">
        <f>+B1165</f>
        <v>27</v>
      </c>
      <c r="C1168"/>
      <c r="D1168" s="1">
        <v>4</v>
      </c>
      <c r="E1168" t="e">
        <f>VLOOKUP($H1168,$I$8:O2265,2,FALSE)</f>
        <v>#N/A</v>
      </c>
      <c r="F1168" s="1" t="e">
        <f>VLOOKUP($H1168,$I$8:P2165,3,FALSE)</f>
        <v>#N/A</v>
      </c>
      <c r="G1168" t="e">
        <f>VLOOKUP($H1168,$I$8:Q2165,4,FALSE)</f>
        <v>#N/A</v>
      </c>
      <c r="H1168" s="2"/>
    </row>
    <row r="1170" spans="1:8" ht="15.75" x14ac:dyDescent="0.25">
      <c r="A1170" t="str">
        <f>VLOOKUP($B1170,$Q$8:MS2233,2,FALSE)</f>
        <v>Troms Skikrets  lag 3</v>
      </c>
      <c r="B1170" s="7">
        <f>Q240</f>
        <v>58</v>
      </c>
      <c r="C1170" t="str">
        <f>VLOOKUP($B1170,$Q$8:MU2233,4,FALSE)</f>
        <v>G 16 år</v>
      </c>
      <c r="D1170" s="1">
        <v>1</v>
      </c>
      <c r="E1170" t="e">
        <f>VLOOKUP($H1170,$I$8:O2267,2,FALSE)</f>
        <v>#N/A</v>
      </c>
      <c r="F1170" s="1" t="e">
        <f>VLOOKUP($H1170,$I$8:P2167,3,FALSE)</f>
        <v>#N/A</v>
      </c>
      <c r="G1170" t="e">
        <f>VLOOKUP($H1170,$I$8:Q2167,4,FALSE)</f>
        <v>#N/A</v>
      </c>
      <c r="H1170" s="2"/>
    </row>
    <row r="1171" spans="1:8" ht="15.75" x14ac:dyDescent="0.25">
      <c r="A1171">
        <f>VLOOKUP($B1170,$Q$8:MS2234,3,FALSE)</f>
        <v>3</v>
      </c>
      <c r="B1171" s="7">
        <f>B1170</f>
        <v>58</v>
      </c>
      <c r="C1171"/>
      <c r="D1171" s="1">
        <v>2</v>
      </c>
      <c r="E1171" t="e">
        <f>VLOOKUP($H1171,$I$8:O2268,2,FALSE)</f>
        <v>#N/A</v>
      </c>
      <c r="F1171" s="1" t="e">
        <f>VLOOKUP($H1171,$I$8:P2168,3,FALSE)</f>
        <v>#N/A</v>
      </c>
      <c r="G1171" t="e">
        <f>VLOOKUP($H1171,$I$8:Q2168,4,FALSE)</f>
        <v>#N/A</v>
      </c>
      <c r="H1171" s="2"/>
    </row>
    <row r="1172" spans="1:8" ht="15.75" x14ac:dyDescent="0.25">
      <c r="B1172" s="7">
        <f>B1170</f>
        <v>58</v>
      </c>
      <c r="C1172"/>
      <c r="D1172" s="1">
        <v>3</v>
      </c>
      <c r="E1172" t="e">
        <f>VLOOKUP($H1172,$I$8:O2269,2,FALSE)</f>
        <v>#N/A</v>
      </c>
      <c r="F1172" s="1" t="e">
        <f>VLOOKUP($H1172,$I$8:P2169,3,FALSE)</f>
        <v>#N/A</v>
      </c>
      <c r="G1172" t="e">
        <f>VLOOKUP($H1172,$I$8:Q2169,4,FALSE)</f>
        <v>#N/A</v>
      </c>
      <c r="H1172" s="2"/>
    </row>
    <row r="1173" spans="1:8" ht="15.75" x14ac:dyDescent="0.25">
      <c r="B1173" s="7">
        <f>+B1170</f>
        <v>58</v>
      </c>
      <c r="C1173"/>
      <c r="D1173" s="1">
        <v>4</v>
      </c>
      <c r="E1173" t="e">
        <f>VLOOKUP($H1173,$I$8:O2270,2,FALSE)</f>
        <v>#N/A</v>
      </c>
      <c r="F1173" s="1" t="e">
        <f>VLOOKUP($H1173,$I$8:P2170,3,FALSE)</f>
        <v>#N/A</v>
      </c>
      <c r="G1173" t="e">
        <f>VLOOKUP($H1173,$I$8:Q2170,4,FALSE)</f>
        <v>#N/A</v>
      </c>
      <c r="H1173" s="2"/>
    </row>
    <row r="1175" spans="1:8" ht="15.75" x14ac:dyDescent="0.25">
      <c r="A1175" t="str">
        <f>VLOOKUP($B1175,$Q$8:MS2238,2,FALSE)</f>
        <v>Troms Skikrets  lag 4</v>
      </c>
      <c r="B1175" s="7">
        <f>Q241</f>
        <v>79</v>
      </c>
      <c r="C1175" t="str">
        <f>VLOOKUP($B1175,$Q$8:MU2238,4,FALSE)</f>
        <v>G 16 år</v>
      </c>
      <c r="D1175" s="1">
        <v>1</v>
      </c>
      <c r="E1175" t="e">
        <f>VLOOKUP($H1175,$I$8:O2272,2,FALSE)</f>
        <v>#N/A</v>
      </c>
      <c r="F1175" s="1" t="e">
        <f>VLOOKUP($H1175,$I$8:P2172,3,FALSE)</f>
        <v>#N/A</v>
      </c>
      <c r="G1175" t="e">
        <f>VLOOKUP($H1175,$I$8:Q2172,4,FALSE)</f>
        <v>#N/A</v>
      </c>
      <c r="H1175" s="2"/>
    </row>
    <row r="1176" spans="1:8" ht="15.75" x14ac:dyDescent="0.25">
      <c r="A1176">
        <f>VLOOKUP($B1175,$Q$8:MS2239,3,FALSE)</f>
        <v>4</v>
      </c>
      <c r="B1176" s="7">
        <f>B1175</f>
        <v>79</v>
      </c>
      <c r="C1176"/>
      <c r="D1176" s="1">
        <v>2</v>
      </c>
      <c r="E1176" t="e">
        <f>VLOOKUP($H1176,$I$8:O2273,2,FALSE)</f>
        <v>#N/A</v>
      </c>
      <c r="F1176" s="1" t="e">
        <f>VLOOKUP($H1176,$I$8:P2173,3,FALSE)</f>
        <v>#N/A</v>
      </c>
      <c r="G1176" t="e">
        <f>VLOOKUP($H1176,$I$8:Q2173,4,FALSE)</f>
        <v>#N/A</v>
      </c>
      <c r="H1176" s="2"/>
    </row>
    <row r="1177" spans="1:8" ht="15.75" x14ac:dyDescent="0.25">
      <c r="B1177" s="7">
        <f>B1175</f>
        <v>79</v>
      </c>
      <c r="C1177"/>
      <c r="D1177" s="1">
        <v>3</v>
      </c>
      <c r="E1177" t="e">
        <f>VLOOKUP($H1177,$I$8:O2274,2,FALSE)</f>
        <v>#N/A</v>
      </c>
      <c r="F1177" s="1" t="e">
        <f>VLOOKUP($H1177,$I$8:P2174,3,FALSE)</f>
        <v>#N/A</v>
      </c>
      <c r="G1177" t="e">
        <f>VLOOKUP($H1177,$I$8:Q2174,4,FALSE)</f>
        <v>#N/A</v>
      </c>
      <c r="H1177" s="2"/>
    </row>
    <row r="1178" spans="1:8" ht="15.75" x14ac:dyDescent="0.25">
      <c r="B1178" s="7">
        <f>+B1175</f>
        <v>79</v>
      </c>
      <c r="C1178"/>
      <c r="D1178" s="1">
        <v>4</v>
      </c>
      <c r="E1178" t="e">
        <f>VLOOKUP($H1178,$I$8:O2275,2,FALSE)</f>
        <v>#N/A</v>
      </c>
      <c r="F1178" s="1" t="e">
        <f>VLOOKUP($H1178,$I$8:P2175,3,FALSE)</f>
        <v>#N/A</v>
      </c>
      <c r="G1178" t="e">
        <f>VLOOKUP($H1178,$I$8:Q2175,4,FALSE)</f>
        <v>#N/A</v>
      </c>
      <c r="H1178" s="2"/>
    </row>
    <row r="1180" spans="1:8" ht="15.75" x14ac:dyDescent="0.25">
      <c r="A1180" t="str">
        <f>VLOOKUP($B1180,$Q$8:MS2243,2,FALSE)</f>
        <v>Troms Skikrets  lag 5</v>
      </c>
      <c r="B1180" s="7">
        <f>Q242</f>
        <v>89</v>
      </c>
      <c r="C1180" t="str">
        <f>VLOOKUP($B1180,$Q$8:MU2243,4,FALSE)</f>
        <v>G 16 år</v>
      </c>
      <c r="D1180" s="1">
        <v>1</v>
      </c>
      <c r="E1180" t="str">
        <f>VLOOKUP($H1180,$I$8:O2277,2,FALSE)</f>
        <v>Julie</v>
      </c>
      <c r="F1180" s="1" t="str">
        <f>VLOOKUP($H1180,$I$8:P2177,3,FALSE)</f>
        <v xml:space="preserve">Hammer                          </v>
      </c>
      <c r="G1180">
        <f>VLOOKUP($H1180,$I$8:Q2177,4,FALSE)</f>
        <v>4019691</v>
      </c>
      <c r="H1180" s="2">
        <v>12</v>
      </c>
    </row>
    <row r="1181" spans="1:8" ht="15.75" x14ac:dyDescent="0.25">
      <c r="A1181">
        <f>VLOOKUP($B1180,$Q$8:MS2244,3,FALSE)</f>
        <v>5</v>
      </c>
      <c r="B1181" s="7">
        <f>B1180</f>
        <v>89</v>
      </c>
      <c r="C1181"/>
      <c r="D1181" s="1">
        <v>2</v>
      </c>
      <c r="E1181" t="e">
        <f>VLOOKUP($H1181,$I$8:O2278,2,FALSE)</f>
        <v>#N/A</v>
      </c>
      <c r="F1181" s="1" t="e">
        <f>VLOOKUP($H1181,$I$8:P2178,3,FALSE)</f>
        <v>#N/A</v>
      </c>
      <c r="G1181" t="e">
        <f>VLOOKUP($H1181,$I$8:Q2178,4,FALSE)</f>
        <v>#N/A</v>
      </c>
      <c r="H1181" s="2"/>
    </row>
    <row r="1182" spans="1:8" ht="15.75" x14ac:dyDescent="0.25">
      <c r="B1182" s="7">
        <f>B1180</f>
        <v>89</v>
      </c>
      <c r="C1182"/>
      <c r="D1182" s="1">
        <v>3</v>
      </c>
      <c r="E1182" t="e">
        <f>VLOOKUP($H1182,$I$8:O2279,2,FALSE)</f>
        <v>#N/A</v>
      </c>
      <c r="F1182" s="1" t="e">
        <f>VLOOKUP($H1182,$I$8:P2179,3,FALSE)</f>
        <v>#N/A</v>
      </c>
      <c r="G1182" t="e">
        <f>VLOOKUP($H1182,$I$8:Q2179,4,FALSE)</f>
        <v>#N/A</v>
      </c>
      <c r="H1182" s="2"/>
    </row>
    <row r="1183" spans="1:8" ht="15.75" x14ac:dyDescent="0.25">
      <c r="B1183" s="7">
        <f>+B1180</f>
        <v>89</v>
      </c>
      <c r="C1183"/>
      <c r="D1183" s="1">
        <v>4</v>
      </c>
      <c r="E1183" t="e">
        <f>VLOOKUP($H1183,$I$8:O2280,2,FALSE)</f>
        <v>#N/A</v>
      </c>
      <c r="F1183" s="1" t="e">
        <f>VLOOKUP($H1183,$I$8:P2180,3,FALSE)</f>
        <v>#N/A</v>
      </c>
      <c r="G1183" t="e">
        <f>VLOOKUP($H1183,$I$8:Q2180,4,FALSE)</f>
        <v>#N/A</v>
      </c>
      <c r="H1183" s="2"/>
    </row>
    <row r="1185" spans="1:8" ht="15.75" x14ac:dyDescent="0.25">
      <c r="A1185" t="str">
        <f>VLOOKUP($B1185,$Q$8:MS2248,2,FALSE)</f>
        <v>Østfold Skikrets  lag 1</v>
      </c>
      <c r="B1185" s="7">
        <f>Q243</f>
        <v>166</v>
      </c>
      <c r="C1185" t="str">
        <f>VLOOKUP($B1185,$Q$8:MU2248,4,FALSE)</f>
        <v>J 16 år</v>
      </c>
      <c r="D1185" s="1">
        <v>1</v>
      </c>
      <c r="E1185" t="e">
        <f>VLOOKUP($H1185,$I$8:O2282,2,FALSE)</f>
        <v>#N/A</v>
      </c>
      <c r="F1185" s="1" t="e">
        <f>VLOOKUP($H1185,$I$8:P2182,3,FALSE)</f>
        <v>#N/A</v>
      </c>
      <c r="G1185" t="e">
        <f>VLOOKUP($H1185,$I$8:Q2182,4,FALSE)</f>
        <v>#N/A</v>
      </c>
      <c r="H1185" s="2"/>
    </row>
    <row r="1186" spans="1:8" ht="15.75" x14ac:dyDescent="0.25">
      <c r="A1186">
        <f>VLOOKUP($B1185,$Q$8:MS2249,3,FALSE)</f>
        <v>1</v>
      </c>
      <c r="B1186" s="7">
        <f>B1185</f>
        <v>166</v>
      </c>
      <c r="C1186"/>
      <c r="D1186" s="1">
        <v>2</v>
      </c>
      <c r="E1186" t="e">
        <f>VLOOKUP($H1186,$I$8:O2283,2,FALSE)</f>
        <v>#N/A</v>
      </c>
      <c r="F1186" s="1" t="e">
        <f>VLOOKUP($H1186,$I$8:P2183,3,FALSE)</f>
        <v>#N/A</v>
      </c>
      <c r="G1186" t="e">
        <f>VLOOKUP($H1186,$I$8:Q2183,4,FALSE)</f>
        <v>#N/A</v>
      </c>
      <c r="H1186" s="2"/>
    </row>
    <row r="1187" spans="1:8" ht="15.75" x14ac:dyDescent="0.25">
      <c r="B1187" s="7">
        <f>B1185</f>
        <v>166</v>
      </c>
      <c r="C1187"/>
      <c r="D1187" s="1">
        <v>3</v>
      </c>
      <c r="E1187" t="e">
        <f>VLOOKUP($H1187,$I$8:O2284,2,FALSE)</f>
        <v>#N/A</v>
      </c>
      <c r="F1187" s="1" t="e">
        <f>VLOOKUP($H1187,$I$8:P2184,3,FALSE)</f>
        <v>#N/A</v>
      </c>
      <c r="G1187" t="e">
        <f>VLOOKUP($H1187,$I$8:Q2184,4,FALSE)</f>
        <v>#N/A</v>
      </c>
      <c r="H1187" s="2"/>
    </row>
    <row r="1188" spans="1:8" ht="15.75" x14ac:dyDescent="0.25">
      <c r="B1188" s="7">
        <f>+B1185</f>
        <v>166</v>
      </c>
      <c r="C1188"/>
      <c r="D1188" s="1">
        <v>4</v>
      </c>
      <c r="E1188" t="e">
        <f>VLOOKUP($H1188,$I$8:O2285,2,FALSE)</f>
        <v>#N/A</v>
      </c>
      <c r="F1188" s="1" t="e">
        <f>VLOOKUP($H1188,$I$8:P2185,3,FALSE)</f>
        <v>#N/A</v>
      </c>
      <c r="G1188" t="e">
        <f>VLOOKUP($H1188,$I$8:Q2185,4,FALSE)</f>
        <v>#N/A</v>
      </c>
      <c r="H1188" s="2"/>
    </row>
    <row r="1190" spans="1:8" ht="15.75" x14ac:dyDescent="0.25">
      <c r="A1190" t="str">
        <f>VLOOKUP($B1190,$Q$8:MS2253,2,FALSE)</f>
        <v>Østfold Skikrets  lag 2</v>
      </c>
      <c r="B1190" s="7">
        <f>Q244</f>
        <v>179</v>
      </c>
      <c r="C1190" t="str">
        <f>VLOOKUP($B1190,$Q$8:MU2253,4,FALSE)</f>
        <v>J 16 år</v>
      </c>
      <c r="D1190" s="1">
        <v>1</v>
      </c>
      <c r="E1190" t="e">
        <f>VLOOKUP($H1190,$I$8:O2287,2,FALSE)</f>
        <v>#N/A</v>
      </c>
      <c r="F1190" s="1" t="e">
        <f>VLOOKUP($H1190,$I$8:P2187,3,FALSE)</f>
        <v>#N/A</v>
      </c>
      <c r="G1190" t="e">
        <f>VLOOKUP($H1190,$I$8:Q2187,4,FALSE)</f>
        <v>#N/A</v>
      </c>
      <c r="H1190" s="2"/>
    </row>
    <row r="1191" spans="1:8" ht="15.75" x14ac:dyDescent="0.25">
      <c r="A1191">
        <f>VLOOKUP($B1190,$Q$8:MS2254,3,FALSE)</f>
        <v>2</v>
      </c>
      <c r="B1191" s="7">
        <f>B1190</f>
        <v>179</v>
      </c>
      <c r="C1191"/>
      <c r="D1191" s="1">
        <v>2</v>
      </c>
      <c r="E1191" t="e">
        <f>VLOOKUP($H1191,$I$8:O2288,2,FALSE)</f>
        <v>#N/A</v>
      </c>
      <c r="F1191" s="1" t="e">
        <f>VLOOKUP($H1191,$I$8:P2188,3,FALSE)</f>
        <v>#N/A</v>
      </c>
      <c r="G1191" t="e">
        <f>VLOOKUP($H1191,$I$8:Q2188,4,FALSE)</f>
        <v>#N/A</v>
      </c>
      <c r="H1191" s="2"/>
    </row>
    <row r="1192" spans="1:8" ht="15.75" x14ac:dyDescent="0.25">
      <c r="B1192" s="7">
        <f>B1190</f>
        <v>179</v>
      </c>
      <c r="C1192"/>
      <c r="D1192" s="1">
        <v>3</v>
      </c>
      <c r="E1192" t="e">
        <f>VLOOKUP($H1192,$I$8:O2289,2,FALSE)</f>
        <v>#N/A</v>
      </c>
      <c r="F1192" s="1" t="e">
        <f>VLOOKUP($H1192,$I$8:P2189,3,FALSE)</f>
        <v>#N/A</v>
      </c>
      <c r="G1192" t="e">
        <f>VLOOKUP($H1192,$I$8:Q2189,4,FALSE)</f>
        <v>#N/A</v>
      </c>
      <c r="H1192" s="2"/>
    </row>
    <row r="1193" spans="1:8" ht="15.75" x14ac:dyDescent="0.25">
      <c r="B1193" s="7">
        <f>+B1190</f>
        <v>179</v>
      </c>
      <c r="C1193"/>
      <c r="D1193" s="1">
        <v>4</v>
      </c>
      <c r="E1193" t="e">
        <f>VLOOKUP($H1193,$I$8:O2290,2,FALSE)</f>
        <v>#N/A</v>
      </c>
      <c r="F1193" s="1" t="e">
        <f>VLOOKUP($H1193,$I$8:P2190,3,FALSE)</f>
        <v>#N/A</v>
      </c>
      <c r="G1193" t="e">
        <f>VLOOKUP($H1193,$I$8:Q2190,4,FALSE)</f>
        <v>#N/A</v>
      </c>
      <c r="H1193" s="2"/>
    </row>
    <row r="1195" spans="1:8" ht="15.75" x14ac:dyDescent="0.25">
      <c r="A1195" t="str">
        <f>VLOOKUP($B1195,$Q$8:MS2258,2,FALSE)</f>
        <v>Østfold Skikrets  lag 1</v>
      </c>
      <c r="B1195" s="7">
        <f>Q245</f>
        <v>15</v>
      </c>
      <c r="C1195" t="str">
        <f>VLOOKUP($B1195,$Q$8:MU2258,4,FALSE)</f>
        <v>G 16 år</v>
      </c>
      <c r="D1195" s="1">
        <v>1</v>
      </c>
      <c r="E1195" t="str">
        <f>VLOOKUP($H1195,$I$8:O2292,2,FALSE)</f>
        <v>Julie</v>
      </c>
      <c r="F1195" s="1" t="str">
        <f>VLOOKUP($H1195,$I$8:P2192,3,FALSE)</f>
        <v xml:space="preserve">Hammer                          </v>
      </c>
      <c r="G1195">
        <f>VLOOKUP($H1195,$I$8:Q2192,4,FALSE)</f>
        <v>4019691</v>
      </c>
      <c r="H1195" s="2">
        <v>12</v>
      </c>
    </row>
    <row r="1196" spans="1:8" ht="15.75" x14ac:dyDescent="0.25">
      <c r="A1196">
        <f>VLOOKUP($B1195,$Q$8:MS2259,3,FALSE)</f>
        <v>1</v>
      </c>
      <c r="B1196" s="7">
        <f>B1195</f>
        <v>15</v>
      </c>
      <c r="C1196"/>
      <c r="D1196" s="1">
        <v>2</v>
      </c>
      <c r="E1196" t="str">
        <f>VLOOKUP($H1196,$I$8:O2293,2,FALSE)</f>
        <v>Julie</v>
      </c>
      <c r="F1196" s="1" t="str">
        <f>VLOOKUP($H1196,$I$8:P2193,3,FALSE)</f>
        <v xml:space="preserve">Hammer                          </v>
      </c>
      <c r="G1196">
        <f>VLOOKUP($H1196,$I$8:Q2193,4,FALSE)</f>
        <v>4019691</v>
      </c>
      <c r="H1196" s="2">
        <v>12</v>
      </c>
    </row>
    <row r="1197" spans="1:8" ht="15.75" x14ac:dyDescent="0.25">
      <c r="B1197" s="7">
        <f>B1195</f>
        <v>15</v>
      </c>
      <c r="C1197"/>
      <c r="D1197" s="1">
        <v>3</v>
      </c>
      <c r="E1197" t="e">
        <f>VLOOKUP($H1197,$I$8:O2294,2,FALSE)</f>
        <v>#N/A</v>
      </c>
      <c r="F1197" s="1" t="e">
        <f>VLOOKUP($H1197,$I$8:P2194,3,FALSE)</f>
        <v>#N/A</v>
      </c>
      <c r="G1197" t="e">
        <f>VLOOKUP($H1197,$I$8:Q2194,4,FALSE)</f>
        <v>#N/A</v>
      </c>
      <c r="H1197" s="2"/>
    </row>
    <row r="1198" spans="1:8" ht="15.75" x14ac:dyDescent="0.25">
      <c r="B1198" s="7">
        <f>+B1195</f>
        <v>15</v>
      </c>
      <c r="C1198"/>
      <c r="D1198" s="1">
        <v>4</v>
      </c>
      <c r="E1198" t="e">
        <f>VLOOKUP($H1198,$I$8:O2295,2,FALSE)</f>
        <v>#N/A</v>
      </c>
      <c r="F1198" s="1" t="e">
        <f>VLOOKUP($H1198,$I$8:P2195,3,FALSE)</f>
        <v>#N/A</v>
      </c>
      <c r="G1198" t="e">
        <f>VLOOKUP($H1198,$I$8:Q2195,4,FALSE)</f>
        <v>#N/A</v>
      </c>
      <c r="H1198" s="2"/>
    </row>
    <row r="1200" spans="1:8" ht="15.75" x14ac:dyDescent="0.25">
      <c r="B1200" s="7"/>
      <c r="C1200"/>
      <c r="D1200" s="1"/>
      <c r="H1200" s="2"/>
    </row>
    <row r="1201" spans="2:8" ht="15.75" x14ac:dyDescent="0.25">
      <c r="B1201" s="7"/>
      <c r="C1201"/>
      <c r="D1201" s="1"/>
      <c r="H1201" s="2"/>
    </row>
    <row r="1202" spans="2:8" ht="15.75" x14ac:dyDescent="0.25">
      <c r="B1202" s="7"/>
      <c r="C1202"/>
      <c r="D1202" s="1"/>
      <c r="H1202" s="2"/>
    </row>
    <row r="1203" spans="2:8" ht="15.75" x14ac:dyDescent="0.25">
      <c r="B1203" s="7"/>
      <c r="C1203"/>
      <c r="D1203" s="1"/>
      <c r="H1203" s="2"/>
    </row>
    <row r="1205" spans="2:8" ht="15.75" x14ac:dyDescent="0.25">
      <c r="B1205" s="7"/>
      <c r="C1205"/>
      <c r="D1205" s="1"/>
      <c r="H1205" s="2"/>
    </row>
    <row r="1206" spans="2:8" ht="15.75" x14ac:dyDescent="0.25">
      <c r="B1206" s="7"/>
      <c r="C1206"/>
      <c r="D1206" s="1"/>
      <c r="H1206" s="2"/>
    </row>
    <row r="1207" spans="2:8" ht="15.75" x14ac:dyDescent="0.25">
      <c r="B1207" s="7"/>
      <c r="C1207"/>
      <c r="D1207" s="1"/>
      <c r="H1207" s="2"/>
    </row>
    <row r="1208" spans="2:8" ht="15.75" x14ac:dyDescent="0.25">
      <c r="B1208" s="7"/>
      <c r="C1208"/>
      <c r="D1208" s="1"/>
      <c r="H1208" s="2"/>
    </row>
    <row r="1210" spans="2:8" ht="15.75" x14ac:dyDescent="0.25">
      <c r="B1210" s="7"/>
      <c r="C1210"/>
      <c r="D1210" s="1"/>
      <c r="H1210" s="2"/>
    </row>
    <row r="1211" spans="2:8" ht="15.75" x14ac:dyDescent="0.25">
      <c r="B1211" s="7"/>
      <c r="C1211"/>
      <c r="D1211" s="1"/>
      <c r="H1211" s="2"/>
    </row>
    <row r="1212" spans="2:8" ht="15.75" x14ac:dyDescent="0.25">
      <c r="B1212" s="7"/>
      <c r="C1212"/>
      <c r="D1212" s="1"/>
      <c r="H1212" s="2"/>
    </row>
    <row r="1213" spans="2:8" ht="15.75" x14ac:dyDescent="0.25">
      <c r="B1213" s="7"/>
      <c r="C1213"/>
      <c r="D1213" s="1"/>
      <c r="H1213" s="2"/>
    </row>
    <row r="1215" spans="2:8" ht="15.75" x14ac:dyDescent="0.25">
      <c r="B1215" s="7"/>
      <c r="C1215"/>
      <c r="D1215" s="1"/>
      <c r="H1215" s="2"/>
    </row>
    <row r="1216" spans="2:8" ht="15.75" x14ac:dyDescent="0.25">
      <c r="B1216" s="7"/>
      <c r="C1216"/>
      <c r="D1216" s="1"/>
      <c r="H1216" s="2"/>
    </row>
    <row r="1217" spans="2:8" ht="15.75" x14ac:dyDescent="0.25">
      <c r="B1217" s="7"/>
      <c r="C1217"/>
      <c r="D1217" s="1"/>
      <c r="H1217" s="2"/>
    </row>
    <row r="1218" spans="2:8" ht="15.75" x14ac:dyDescent="0.25">
      <c r="B1218" s="7"/>
      <c r="C1218"/>
      <c r="D1218" s="1"/>
      <c r="H1218" s="2"/>
    </row>
    <row r="1220" spans="2:8" ht="15.75" x14ac:dyDescent="0.25">
      <c r="B1220" s="7"/>
      <c r="C1220"/>
      <c r="D1220" s="1"/>
      <c r="H1220" s="2"/>
    </row>
    <row r="1221" spans="2:8" ht="15.75" x14ac:dyDescent="0.25">
      <c r="B1221" s="7"/>
      <c r="C1221"/>
      <c r="D1221" s="1"/>
      <c r="H1221" s="2"/>
    </row>
    <row r="1222" spans="2:8" ht="15.75" x14ac:dyDescent="0.25">
      <c r="B1222" s="7"/>
      <c r="C1222"/>
      <c r="D1222" s="1"/>
      <c r="H1222" s="2"/>
    </row>
    <row r="1223" spans="2:8" ht="15.75" x14ac:dyDescent="0.25">
      <c r="B1223" s="7"/>
      <c r="C1223"/>
      <c r="D1223" s="1"/>
      <c r="H1223" s="2"/>
    </row>
    <row r="1225" spans="2:8" ht="15.75" x14ac:dyDescent="0.25">
      <c r="B1225" s="7"/>
      <c r="C1225"/>
      <c r="D1225" s="1"/>
      <c r="H1225" s="2"/>
    </row>
    <row r="1226" spans="2:8" ht="15.75" x14ac:dyDescent="0.25">
      <c r="B1226" s="7"/>
      <c r="C1226"/>
      <c r="D1226" s="1"/>
      <c r="H1226" s="2"/>
    </row>
    <row r="1227" spans="2:8" ht="15.75" x14ac:dyDescent="0.25">
      <c r="B1227" s="7"/>
      <c r="C1227"/>
      <c r="D1227" s="1"/>
      <c r="H1227" s="2"/>
    </row>
    <row r="1228" spans="2:8" ht="15.75" x14ac:dyDescent="0.25">
      <c r="B1228" s="7"/>
      <c r="C1228"/>
      <c r="D1228" s="1"/>
      <c r="H1228" s="2"/>
    </row>
    <row r="1230" spans="2:8" ht="15.75" x14ac:dyDescent="0.25">
      <c r="B1230" s="7"/>
      <c r="C1230"/>
      <c r="D1230" s="1"/>
      <c r="H1230" s="2"/>
    </row>
    <row r="1231" spans="2:8" ht="15.75" x14ac:dyDescent="0.25">
      <c r="B1231" s="7"/>
      <c r="C1231"/>
      <c r="D1231" s="1"/>
      <c r="H1231" s="2"/>
    </row>
    <row r="1232" spans="2:8" ht="15.75" x14ac:dyDescent="0.25">
      <c r="B1232" s="7"/>
      <c r="C1232"/>
      <c r="D1232" s="1"/>
      <c r="H1232" s="2"/>
    </row>
    <row r="1233" spans="2:8" ht="15.75" x14ac:dyDescent="0.25">
      <c r="B1233" s="7"/>
      <c r="C1233"/>
      <c r="D1233" s="1"/>
      <c r="H1233" s="2"/>
    </row>
    <row r="1235" spans="2:8" ht="15.75" x14ac:dyDescent="0.25">
      <c r="B1235" s="7"/>
      <c r="C1235"/>
      <c r="D1235" s="1"/>
      <c r="H1235" s="2"/>
    </row>
    <row r="1236" spans="2:8" ht="15.75" x14ac:dyDescent="0.25">
      <c r="B1236" s="7"/>
      <c r="C1236"/>
      <c r="D1236" s="1"/>
      <c r="H1236" s="2"/>
    </row>
    <row r="1237" spans="2:8" ht="15.75" x14ac:dyDescent="0.25">
      <c r="B1237" s="7"/>
      <c r="C1237"/>
      <c r="D1237" s="1"/>
      <c r="H1237" s="2"/>
    </row>
    <row r="1238" spans="2:8" ht="15.75" x14ac:dyDescent="0.25">
      <c r="B1238" s="7"/>
      <c r="C1238"/>
      <c r="D1238" s="1"/>
      <c r="H1238" s="2"/>
    </row>
    <row r="1240" spans="2:8" ht="15.75" x14ac:dyDescent="0.25">
      <c r="B1240" s="7"/>
      <c r="C1240"/>
      <c r="D1240" s="1"/>
      <c r="H1240" s="2"/>
    </row>
    <row r="1241" spans="2:8" ht="15.75" x14ac:dyDescent="0.25">
      <c r="B1241" s="7"/>
      <c r="C1241"/>
      <c r="D1241" s="1"/>
      <c r="H1241" s="2"/>
    </row>
    <row r="1242" spans="2:8" ht="15.75" x14ac:dyDescent="0.25">
      <c r="B1242" s="7"/>
      <c r="C1242"/>
      <c r="D1242" s="1"/>
      <c r="H1242" s="2"/>
    </row>
    <row r="1243" spans="2:8" ht="15.75" x14ac:dyDescent="0.25">
      <c r="B1243" s="7"/>
      <c r="C1243"/>
      <c r="D1243" s="1"/>
      <c r="H1243" s="2"/>
    </row>
  </sheetData>
  <mergeCells count="2">
    <mergeCell ref="I7:N7"/>
    <mergeCell ref="B1:N1"/>
  </mergeCells>
  <conditionalFormatting sqref="I10:I1035">
    <cfRule type="expression" dxfId="513" priority="854">
      <formula>P10&gt;1</formula>
    </cfRule>
  </conditionalFormatting>
  <conditionalFormatting sqref="I9">
    <cfRule type="expression" dxfId="512" priority="852">
      <formula>P9&gt;1</formula>
    </cfRule>
  </conditionalFormatting>
  <conditionalFormatting sqref="J9 J986:J1035">
    <cfRule type="expression" dxfId="511" priority="851">
      <formula>P9&gt;1</formula>
    </cfRule>
  </conditionalFormatting>
  <conditionalFormatting sqref="J10:J985">
    <cfRule type="expression" dxfId="510" priority="849">
      <formula>P10&gt;1</formula>
    </cfRule>
  </conditionalFormatting>
  <conditionalFormatting sqref="H7:H12 H14:H17">
    <cfRule type="duplicateValues" dxfId="509" priority="856"/>
  </conditionalFormatting>
  <conditionalFormatting sqref="H9:H12 H14:H17">
    <cfRule type="duplicateValues" dxfId="508" priority="1131"/>
  </conditionalFormatting>
  <conditionalFormatting sqref="H19:H22">
    <cfRule type="duplicateValues" dxfId="507" priority="532"/>
  </conditionalFormatting>
  <conditionalFormatting sqref="H19:H22">
    <cfRule type="duplicateValues" dxfId="506" priority="533"/>
  </conditionalFormatting>
  <conditionalFormatting sqref="H24:H27">
    <cfRule type="duplicateValues" dxfId="505" priority="530"/>
  </conditionalFormatting>
  <conditionalFormatting sqref="H24:H27">
    <cfRule type="duplicateValues" dxfId="504" priority="531"/>
  </conditionalFormatting>
  <conditionalFormatting sqref="H29:H32">
    <cfRule type="duplicateValues" dxfId="503" priority="528"/>
  </conditionalFormatting>
  <conditionalFormatting sqref="H29:H32">
    <cfRule type="duplicateValues" dxfId="502" priority="529"/>
  </conditionalFormatting>
  <conditionalFormatting sqref="H34:H37">
    <cfRule type="duplicateValues" dxfId="501" priority="526"/>
  </conditionalFormatting>
  <conditionalFormatting sqref="H34:H37">
    <cfRule type="duplicateValues" dxfId="500" priority="527"/>
  </conditionalFormatting>
  <conditionalFormatting sqref="H39:H42">
    <cfRule type="duplicateValues" dxfId="499" priority="524"/>
  </conditionalFormatting>
  <conditionalFormatting sqref="H39:H42">
    <cfRule type="duplicateValues" dxfId="498" priority="525"/>
  </conditionalFormatting>
  <conditionalFormatting sqref="H44:H47">
    <cfRule type="duplicateValues" dxfId="497" priority="522"/>
  </conditionalFormatting>
  <conditionalFormatting sqref="H44:H47">
    <cfRule type="duplicateValues" dxfId="496" priority="523"/>
  </conditionalFormatting>
  <conditionalFormatting sqref="H49:H52">
    <cfRule type="duplicateValues" dxfId="495" priority="520"/>
  </conditionalFormatting>
  <conditionalFormatting sqref="H49:H52">
    <cfRule type="duplicateValues" dxfId="494" priority="521"/>
  </conditionalFormatting>
  <conditionalFormatting sqref="H54:H57">
    <cfRule type="duplicateValues" dxfId="493" priority="518"/>
  </conditionalFormatting>
  <conditionalFormatting sqref="H54:H57">
    <cfRule type="duplicateValues" dxfId="492" priority="519"/>
  </conditionalFormatting>
  <conditionalFormatting sqref="H59:H62">
    <cfRule type="duplicateValues" dxfId="491" priority="516"/>
  </conditionalFormatting>
  <conditionalFormatting sqref="H59:H62">
    <cfRule type="duplicateValues" dxfId="490" priority="517"/>
  </conditionalFormatting>
  <conditionalFormatting sqref="H64:H67">
    <cfRule type="duplicateValues" dxfId="489" priority="514"/>
  </conditionalFormatting>
  <conditionalFormatting sqref="H64:H67">
    <cfRule type="duplicateValues" dxfId="488" priority="515"/>
  </conditionalFormatting>
  <conditionalFormatting sqref="H69:H72">
    <cfRule type="duplicateValues" dxfId="487" priority="512"/>
  </conditionalFormatting>
  <conditionalFormatting sqref="H69:H72">
    <cfRule type="duplicateValues" dxfId="486" priority="513"/>
  </conditionalFormatting>
  <conditionalFormatting sqref="H74:H77">
    <cfRule type="duplicateValues" dxfId="485" priority="510"/>
  </conditionalFormatting>
  <conditionalFormatting sqref="H74:H77">
    <cfRule type="duplicateValues" dxfId="484" priority="511"/>
  </conditionalFormatting>
  <conditionalFormatting sqref="H79:H82">
    <cfRule type="duplicateValues" dxfId="483" priority="508"/>
  </conditionalFormatting>
  <conditionalFormatting sqref="H79:H82">
    <cfRule type="duplicateValues" dxfId="482" priority="509"/>
  </conditionalFormatting>
  <conditionalFormatting sqref="H84:H87">
    <cfRule type="duplicateValues" dxfId="481" priority="506"/>
  </conditionalFormatting>
  <conditionalFormatting sqref="H84:H87">
    <cfRule type="duplicateValues" dxfId="480" priority="507"/>
  </conditionalFormatting>
  <conditionalFormatting sqref="H89:H92">
    <cfRule type="duplicateValues" dxfId="479" priority="504"/>
  </conditionalFormatting>
  <conditionalFormatting sqref="H89:H92">
    <cfRule type="duplicateValues" dxfId="478" priority="505"/>
  </conditionalFormatting>
  <conditionalFormatting sqref="H94:H97">
    <cfRule type="duplicateValues" dxfId="477" priority="502"/>
  </conditionalFormatting>
  <conditionalFormatting sqref="H94:H97">
    <cfRule type="duplicateValues" dxfId="476" priority="503"/>
  </conditionalFormatting>
  <conditionalFormatting sqref="H99:H102">
    <cfRule type="duplicateValues" dxfId="475" priority="500"/>
  </conditionalFormatting>
  <conditionalFormatting sqref="H99:H102">
    <cfRule type="duplicateValues" dxfId="474" priority="501"/>
  </conditionalFormatting>
  <conditionalFormatting sqref="H104:H107">
    <cfRule type="duplicateValues" dxfId="473" priority="498"/>
  </conditionalFormatting>
  <conditionalFormatting sqref="H104:H107">
    <cfRule type="duplicateValues" dxfId="472" priority="499"/>
  </conditionalFormatting>
  <conditionalFormatting sqref="H109:H112">
    <cfRule type="duplicateValues" dxfId="471" priority="496"/>
  </conditionalFormatting>
  <conditionalFormatting sqref="H109:H112">
    <cfRule type="duplicateValues" dxfId="470" priority="497"/>
  </conditionalFormatting>
  <conditionalFormatting sqref="H114:H117">
    <cfRule type="duplicateValues" dxfId="469" priority="494"/>
  </conditionalFormatting>
  <conditionalFormatting sqref="H114:H117">
    <cfRule type="duplicateValues" dxfId="468" priority="495"/>
  </conditionalFormatting>
  <conditionalFormatting sqref="H119:H122">
    <cfRule type="duplicateValues" dxfId="467" priority="492"/>
  </conditionalFormatting>
  <conditionalFormatting sqref="H119:H122">
    <cfRule type="duplicateValues" dxfId="466" priority="493"/>
  </conditionalFormatting>
  <conditionalFormatting sqref="H124:H127">
    <cfRule type="duplicateValues" dxfId="465" priority="490"/>
  </conditionalFormatting>
  <conditionalFormatting sqref="H124:H127">
    <cfRule type="duplicateValues" dxfId="464" priority="491"/>
  </conditionalFormatting>
  <conditionalFormatting sqref="H129:H132">
    <cfRule type="duplicateValues" dxfId="463" priority="488"/>
  </conditionalFormatting>
  <conditionalFormatting sqref="H129:H132">
    <cfRule type="duplicateValues" dxfId="462" priority="489"/>
  </conditionalFormatting>
  <conditionalFormatting sqref="H134:H137">
    <cfRule type="duplicateValues" dxfId="461" priority="486"/>
  </conditionalFormatting>
  <conditionalFormatting sqref="H134:H137">
    <cfRule type="duplicateValues" dxfId="460" priority="487"/>
  </conditionalFormatting>
  <conditionalFormatting sqref="H139:H142">
    <cfRule type="duplicateValues" dxfId="459" priority="484"/>
  </conditionalFormatting>
  <conditionalFormatting sqref="H139:H142">
    <cfRule type="duplicateValues" dxfId="458" priority="485"/>
  </conditionalFormatting>
  <conditionalFormatting sqref="H144:H147">
    <cfRule type="duplicateValues" dxfId="457" priority="482"/>
  </conditionalFormatting>
  <conditionalFormatting sqref="H144:H147">
    <cfRule type="duplicateValues" dxfId="456" priority="483"/>
  </conditionalFormatting>
  <conditionalFormatting sqref="H149:H152">
    <cfRule type="duplicateValues" dxfId="455" priority="480"/>
  </conditionalFormatting>
  <conditionalFormatting sqref="H149:H152">
    <cfRule type="duplicateValues" dxfId="454" priority="481"/>
  </conditionalFormatting>
  <conditionalFormatting sqref="H154:H157">
    <cfRule type="duplicateValues" dxfId="453" priority="478"/>
  </conditionalFormatting>
  <conditionalFormatting sqref="H154:H157">
    <cfRule type="duplicateValues" dxfId="452" priority="479"/>
  </conditionalFormatting>
  <conditionalFormatting sqref="H159:H162">
    <cfRule type="duplicateValues" dxfId="451" priority="476"/>
  </conditionalFormatting>
  <conditionalFormatting sqref="H159:H162">
    <cfRule type="duplicateValues" dxfId="450" priority="477"/>
  </conditionalFormatting>
  <conditionalFormatting sqref="H164:H167">
    <cfRule type="duplicateValues" dxfId="449" priority="474"/>
  </conditionalFormatting>
  <conditionalFormatting sqref="H164:H167">
    <cfRule type="duplicateValues" dxfId="448" priority="475"/>
  </conditionalFormatting>
  <conditionalFormatting sqref="H169:H172">
    <cfRule type="duplicateValues" dxfId="447" priority="472"/>
  </conditionalFormatting>
  <conditionalFormatting sqref="H169:H172">
    <cfRule type="duplicateValues" dxfId="446" priority="473"/>
  </conditionalFormatting>
  <conditionalFormatting sqref="H174:H177">
    <cfRule type="duplicateValues" dxfId="445" priority="470"/>
  </conditionalFormatting>
  <conditionalFormatting sqref="H174:H177">
    <cfRule type="duplicateValues" dxfId="444" priority="471"/>
  </conditionalFormatting>
  <conditionalFormatting sqref="H179:H182">
    <cfRule type="duplicateValues" dxfId="443" priority="468"/>
  </conditionalFormatting>
  <conditionalFormatting sqref="H179:H182">
    <cfRule type="duplicateValues" dxfId="442" priority="469"/>
  </conditionalFormatting>
  <conditionalFormatting sqref="H184:H187">
    <cfRule type="duplicateValues" dxfId="441" priority="466"/>
  </conditionalFormatting>
  <conditionalFormatting sqref="H184:H187">
    <cfRule type="duplicateValues" dxfId="440" priority="467"/>
  </conditionalFormatting>
  <conditionalFormatting sqref="H189:H192">
    <cfRule type="duplicateValues" dxfId="439" priority="464"/>
  </conditionalFormatting>
  <conditionalFormatting sqref="H189:H192">
    <cfRule type="duplicateValues" dxfId="438" priority="465"/>
  </conditionalFormatting>
  <conditionalFormatting sqref="H194:H197">
    <cfRule type="duplicateValues" dxfId="437" priority="462"/>
  </conditionalFormatting>
  <conditionalFormatting sqref="H194:H197">
    <cfRule type="duplicateValues" dxfId="436" priority="463"/>
  </conditionalFormatting>
  <conditionalFormatting sqref="H199:H202">
    <cfRule type="duplicateValues" dxfId="435" priority="460"/>
  </conditionalFormatting>
  <conditionalFormatting sqref="H199:H202">
    <cfRule type="duplicateValues" dxfId="434" priority="461"/>
  </conditionalFormatting>
  <conditionalFormatting sqref="H204:H207">
    <cfRule type="duplicateValues" dxfId="433" priority="458"/>
  </conditionalFormatting>
  <conditionalFormatting sqref="H204:H207">
    <cfRule type="duplicateValues" dxfId="432" priority="459"/>
  </conditionalFormatting>
  <conditionalFormatting sqref="H209:H212">
    <cfRule type="duplicateValues" dxfId="431" priority="454"/>
  </conditionalFormatting>
  <conditionalFormatting sqref="H209:H212">
    <cfRule type="duplicateValues" dxfId="430" priority="455"/>
  </conditionalFormatting>
  <conditionalFormatting sqref="H214:H217">
    <cfRule type="duplicateValues" dxfId="429" priority="452"/>
  </conditionalFormatting>
  <conditionalFormatting sqref="H214:H217">
    <cfRule type="duplicateValues" dxfId="428" priority="453"/>
  </conditionalFormatting>
  <conditionalFormatting sqref="H219:H222">
    <cfRule type="duplicateValues" dxfId="427" priority="450"/>
  </conditionalFormatting>
  <conditionalFormatting sqref="H219:H222">
    <cfRule type="duplicateValues" dxfId="426" priority="451"/>
  </conditionalFormatting>
  <conditionalFormatting sqref="H224:H227">
    <cfRule type="duplicateValues" dxfId="425" priority="448"/>
  </conditionalFormatting>
  <conditionalFormatting sqref="H224:H227">
    <cfRule type="duplicateValues" dxfId="424" priority="449"/>
  </conditionalFormatting>
  <conditionalFormatting sqref="H229:H232">
    <cfRule type="duplicateValues" dxfId="423" priority="446"/>
  </conditionalFormatting>
  <conditionalFormatting sqref="H229:H232">
    <cfRule type="duplicateValues" dxfId="422" priority="447"/>
  </conditionalFormatting>
  <conditionalFormatting sqref="H234:H237">
    <cfRule type="duplicateValues" dxfId="421" priority="444"/>
  </conditionalFormatting>
  <conditionalFormatting sqref="H234:H237">
    <cfRule type="duplicateValues" dxfId="420" priority="445"/>
  </conditionalFormatting>
  <conditionalFormatting sqref="H239:H242">
    <cfRule type="duplicateValues" dxfId="419" priority="442"/>
  </conditionalFormatting>
  <conditionalFormatting sqref="H239:H242">
    <cfRule type="duplicateValues" dxfId="418" priority="443"/>
  </conditionalFormatting>
  <conditionalFormatting sqref="H244:H247">
    <cfRule type="duplicateValues" dxfId="417" priority="440"/>
  </conditionalFormatting>
  <conditionalFormatting sqref="H244:H247">
    <cfRule type="duplicateValues" dxfId="416" priority="441"/>
  </conditionalFormatting>
  <conditionalFormatting sqref="H249:H252">
    <cfRule type="duplicateValues" dxfId="415" priority="438"/>
  </conditionalFormatting>
  <conditionalFormatting sqref="H249:H252">
    <cfRule type="duplicateValues" dxfId="414" priority="439"/>
  </conditionalFormatting>
  <conditionalFormatting sqref="H254:H257">
    <cfRule type="duplicateValues" dxfId="413" priority="436"/>
  </conditionalFormatting>
  <conditionalFormatting sqref="H254:H257">
    <cfRule type="duplicateValues" dxfId="412" priority="437"/>
  </conditionalFormatting>
  <conditionalFormatting sqref="H259:H262">
    <cfRule type="duplicateValues" dxfId="411" priority="434"/>
  </conditionalFormatting>
  <conditionalFormatting sqref="H259:H262">
    <cfRule type="duplicateValues" dxfId="410" priority="435"/>
  </conditionalFormatting>
  <conditionalFormatting sqref="H264:H267">
    <cfRule type="duplicateValues" dxfId="409" priority="432"/>
  </conditionalFormatting>
  <conditionalFormatting sqref="H264:H267">
    <cfRule type="duplicateValues" dxfId="408" priority="433"/>
  </conditionalFormatting>
  <conditionalFormatting sqref="H269:H272">
    <cfRule type="duplicateValues" dxfId="407" priority="430"/>
  </conditionalFormatting>
  <conditionalFormatting sqref="H269:H272">
    <cfRule type="duplicateValues" dxfId="406" priority="431"/>
  </conditionalFormatting>
  <conditionalFormatting sqref="H274:H277">
    <cfRule type="duplicateValues" dxfId="405" priority="428"/>
  </conditionalFormatting>
  <conditionalFormatting sqref="H274:H277">
    <cfRule type="duplicateValues" dxfId="404" priority="429"/>
  </conditionalFormatting>
  <conditionalFormatting sqref="H279:H282">
    <cfRule type="duplicateValues" dxfId="403" priority="426"/>
  </conditionalFormatting>
  <conditionalFormatting sqref="H279:H282">
    <cfRule type="duplicateValues" dxfId="402" priority="427"/>
  </conditionalFormatting>
  <conditionalFormatting sqref="H284:H287">
    <cfRule type="duplicateValues" dxfId="401" priority="424"/>
  </conditionalFormatting>
  <conditionalFormatting sqref="H284:H287">
    <cfRule type="duplicateValues" dxfId="400" priority="425"/>
  </conditionalFormatting>
  <conditionalFormatting sqref="H289:H292">
    <cfRule type="duplicateValues" dxfId="399" priority="422"/>
  </conditionalFormatting>
  <conditionalFormatting sqref="H289:H292">
    <cfRule type="duplicateValues" dxfId="398" priority="423"/>
  </conditionalFormatting>
  <conditionalFormatting sqref="H294:H297">
    <cfRule type="duplicateValues" dxfId="397" priority="420"/>
  </conditionalFormatting>
  <conditionalFormatting sqref="H294:H297">
    <cfRule type="duplicateValues" dxfId="396" priority="421"/>
  </conditionalFormatting>
  <conditionalFormatting sqref="H299:H302">
    <cfRule type="duplicateValues" dxfId="395" priority="418"/>
  </conditionalFormatting>
  <conditionalFormatting sqref="H299:H302">
    <cfRule type="duplicateValues" dxfId="394" priority="419"/>
  </conditionalFormatting>
  <conditionalFormatting sqref="H304:H307">
    <cfRule type="duplicateValues" dxfId="393" priority="416"/>
  </conditionalFormatting>
  <conditionalFormatting sqref="H304:H307">
    <cfRule type="duplicateValues" dxfId="392" priority="417"/>
  </conditionalFormatting>
  <conditionalFormatting sqref="H309:H312">
    <cfRule type="duplicateValues" dxfId="391" priority="414"/>
  </conditionalFormatting>
  <conditionalFormatting sqref="H309:H312">
    <cfRule type="duplicateValues" dxfId="390" priority="415"/>
  </conditionalFormatting>
  <conditionalFormatting sqref="H314:H317">
    <cfRule type="duplicateValues" dxfId="389" priority="412"/>
  </conditionalFormatting>
  <conditionalFormatting sqref="H314:H317">
    <cfRule type="duplicateValues" dxfId="388" priority="413"/>
  </conditionalFormatting>
  <conditionalFormatting sqref="H319:H322">
    <cfRule type="duplicateValues" dxfId="387" priority="410"/>
  </conditionalFormatting>
  <conditionalFormatting sqref="H319:H322">
    <cfRule type="duplicateValues" dxfId="386" priority="411"/>
  </conditionalFormatting>
  <conditionalFormatting sqref="H324:H327">
    <cfRule type="duplicateValues" dxfId="385" priority="408"/>
  </conditionalFormatting>
  <conditionalFormatting sqref="H324:H327">
    <cfRule type="duplicateValues" dxfId="384" priority="409"/>
  </conditionalFormatting>
  <conditionalFormatting sqref="H329:H332">
    <cfRule type="duplicateValues" dxfId="383" priority="406"/>
  </conditionalFormatting>
  <conditionalFormatting sqref="H329:H332">
    <cfRule type="duplicateValues" dxfId="382" priority="407"/>
  </conditionalFormatting>
  <conditionalFormatting sqref="H334:H337">
    <cfRule type="duplicateValues" dxfId="381" priority="404"/>
  </conditionalFormatting>
  <conditionalFormatting sqref="H334:H337">
    <cfRule type="duplicateValues" dxfId="380" priority="405"/>
  </conditionalFormatting>
  <conditionalFormatting sqref="H339:H342">
    <cfRule type="duplicateValues" dxfId="379" priority="402"/>
  </conditionalFormatting>
  <conditionalFormatting sqref="H339:H342">
    <cfRule type="duplicateValues" dxfId="378" priority="403"/>
  </conditionalFormatting>
  <conditionalFormatting sqref="H344:H347">
    <cfRule type="duplicateValues" dxfId="377" priority="400"/>
  </conditionalFormatting>
  <conditionalFormatting sqref="H344:H347">
    <cfRule type="duplicateValues" dxfId="376" priority="401"/>
  </conditionalFormatting>
  <conditionalFormatting sqref="H349:H352">
    <cfRule type="duplicateValues" dxfId="375" priority="398"/>
  </conditionalFormatting>
  <conditionalFormatting sqref="H349:H352">
    <cfRule type="duplicateValues" dxfId="374" priority="399"/>
  </conditionalFormatting>
  <conditionalFormatting sqref="H354:H357">
    <cfRule type="duplicateValues" dxfId="373" priority="396"/>
  </conditionalFormatting>
  <conditionalFormatting sqref="H354:H357">
    <cfRule type="duplicateValues" dxfId="372" priority="397"/>
  </conditionalFormatting>
  <conditionalFormatting sqref="H359:H362">
    <cfRule type="duplicateValues" dxfId="371" priority="394"/>
  </conditionalFormatting>
  <conditionalFormatting sqref="H359:H362">
    <cfRule type="duplicateValues" dxfId="370" priority="395"/>
  </conditionalFormatting>
  <conditionalFormatting sqref="H364:H367">
    <cfRule type="duplicateValues" dxfId="369" priority="392"/>
  </conditionalFormatting>
  <conditionalFormatting sqref="H364:H367">
    <cfRule type="duplicateValues" dxfId="368" priority="393"/>
  </conditionalFormatting>
  <conditionalFormatting sqref="H369:H372">
    <cfRule type="duplicateValues" dxfId="367" priority="390"/>
  </conditionalFormatting>
  <conditionalFormatting sqref="H369:H372">
    <cfRule type="duplicateValues" dxfId="366" priority="391"/>
  </conditionalFormatting>
  <conditionalFormatting sqref="H374:H377">
    <cfRule type="duplicateValues" dxfId="365" priority="388"/>
  </conditionalFormatting>
  <conditionalFormatting sqref="H374:H377">
    <cfRule type="duplicateValues" dxfId="364" priority="389"/>
  </conditionalFormatting>
  <conditionalFormatting sqref="H379:H382">
    <cfRule type="duplicateValues" dxfId="363" priority="386"/>
  </conditionalFormatting>
  <conditionalFormatting sqref="H379:H382">
    <cfRule type="duplicateValues" dxfId="362" priority="387"/>
  </conditionalFormatting>
  <conditionalFormatting sqref="H384:H387">
    <cfRule type="duplicateValues" dxfId="361" priority="384"/>
  </conditionalFormatting>
  <conditionalFormatting sqref="H384:H387">
    <cfRule type="duplicateValues" dxfId="360" priority="385"/>
  </conditionalFormatting>
  <conditionalFormatting sqref="H389:H392">
    <cfRule type="duplicateValues" dxfId="359" priority="382"/>
  </conditionalFormatting>
  <conditionalFormatting sqref="H389:H392">
    <cfRule type="duplicateValues" dxfId="358" priority="383"/>
  </conditionalFormatting>
  <conditionalFormatting sqref="H394:H397">
    <cfRule type="duplicateValues" dxfId="357" priority="380"/>
  </conditionalFormatting>
  <conditionalFormatting sqref="H394:H397">
    <cfRule type="duplicateValues" dxfId="356" priority="381"/>
  </conditionalFormatting>
  <conditionalFormatting sqref="H399:H402">
    <cfRule type="duplicateValues" dxfId="355" priority="378"/>
  </conditionalFormatting>
  <conditionalFormatting sqref="H399:H402">
    <cfRule type="duplicateValues" dxfId="354" priority="379"/>
  </conditionalFormatting>
  <conditionalFormatting sqref="H404:H407">
    <cfRule type="duplicateValues" dxfId="353" priority="376"/>
  </conditionalFormatting>
  <conditionalFormatting sqref="H404:H407">
    <cfRule type="duplicateValues" dxfId="352" priority="377"/>
  </conditionalFormatting>
  <conditionalFormatting sqref="H409:H412">
    <cfRule type="duplicateValues" dxfId="351" priority="374"/>
  </conditionalFormatting>
  <conditionalFormatting sqref="H409:H412">
    <cfRule type="duplicateValues" dxfId="350" priority="375"/>
  </conditionalFormatting>
  <conditionalFormatting sqref="H414:H417">
    <cfRule type="duplicateValues" dxfId="349" priority="372"/>
  </conditionalFormatting>
  <conditionalFormatting sqref="H414:H417">
    <cfRule type="duplicateValues" dxfId="348" priority="373"/>
  </conditionalFormatting>
  <conditionalFormatting sqref="H419:H422">
    <cfRule type="duplicateValues" dxfId="347" priority="370"/>
  </conditionalFormatting>
  <conditionalFormatting sqref="H419:H422">
    <cfRule type="duplicateValues" dxfId="346" priority="371"/>
  </conditionalFormatting>
  <conditionalFormatting sqref="H424:H427">
    <cfRule type="duplicateValues" dxfId="345" priority="368"/>
  </conditionalFormatting>
  <conditionalFormatting sqref="H424:H427">
    <cfRule type="duplicateValues" dxfId="344" priority="369"/>
  </conditionalFormatting>
  <conditionalFormatting sqref="H429:H432">
    <cfRule type="duplicateValues" dxfId="343" priority="366"/>
  </conditionalFormatting>
  <conditionalFormatting sqref="H429:H432">
    <cfRule type="duplicateValues" dxfId="342" priority="367"/>
  </conditionalFormatting>
  <conditionalFormatting sqref="H434:H437">
    <cfRule type="duplicateValues" dxfId="341" priority="364"/>
  </conditionalFormatting>
  <conditionalFormatting sqref="H434:H437">
    <cfRule type="duplicateValues" dxfId="340" priority="365"/>
  </conditionalFormatting>
  <conditionalFormatting sqref="H439:H442">
    <cfRule type="duplicateValues" dxfId="339" priority="362"/>
  </conditionalFormatting>
  <conditionalFormatting sqref="H439:H442">
    <cfRule type="duplicateValues" dxfId="338" priority="363"/>
  </conditionalFormatting>
  <conditionalFormatting sqref="H444:H447">
    <cfRule type="duplicateValues" dxfId="337" priority="360"/>
  </conditionalFormatting>
  <conditionalFormatting sqref="H444:H447">
    <cfRule type="duplicateValues" dxfId="336" priority="361"/>
  </conditionalFormatting>
  <conditionalFormatting sqref="H449:H452">
    <cfRule type="duplicateValues" dxfId="335" priority="358"/>
  </conditionalFormatting>
  <conditionalFormatting sqref="H449:H452">
    <cfRule type="duplicateValues" dxfId="334" priority="359"/>
  </conditionalFormatting>
  <conditionalFormatting sqref="H454:H457">
    <cfRule type="duplicateValues" dxfId="333" priority="356"/>
  </conditionalFormatting>
  <conditionalFormatting sqref="H454:H457">
    <cfRule type="duplicateValues" dxfId="332" priority="357"/>
  </conditionalFormatting>
  <conditionalFormatting sqref="H459:H462">
    <cfRule type="duplicateValues" dxfId="331" priority="354"/>
  </conditionalFormatting>
  <conditionalFormatting sqref="H459:H462">
    <cfRule type="duplicateValues" dxfId="330" priority="355"/>
  </conditionalFormatting>
  <conditionalFormatting sqref="H464:H467">
    <cfRule type="duplicateValues" dxfId="329" priority="352"/>
  </conditionalFormatting>
  <conditionalFormatting sqref="H464:H467">
    <cfRule type="duplicateValues" dxfId="328" priority="353"/>
  </conditionalFormatting>
  <conditionalFormatting sqref="H469:H472">
    <cfRule type="duplicateValues" dxfId="327" priority="350"/>
  </conditionalFormatting>
  <conditionalFormatting sqref="H469:H472">
    <cfRule type="duplicateValues" dxfId="326" priority="351"/>
  </conditionalFormatting>
  <conditionalFormatting sqref="H474:H477">
    <cfRule type="duplicateValues" dxfId="325" priority="348"/>
  </conditionalFormatting>
  <conditionalFormatting sqref="H474:H477">
    <cfRule type="duplicateValues" dxfId="324" priority="349"/>
  </conditionalFormatting>
  <conditionalFormatting sqref="H479:H482">
    <cfRule type="duplicateValues" dxfId="323" priority="346"/>
  </conditionalFormatting>
  <conditionalFormatting sqref="H479:H482">
    <cfRule type="duplicateValues" dxfId="322" priority="347"/>
  </conditionalFormatting>
  <conditionalFormatting sqref="H484:H487">
    <cfRule type="duplicateValues" dxfId="321" priority="344"/>
  </conditionalFormatting>
  <conditionalFormatting sqref="H484:H487">
    <cfRule type="duplicateValues" dxfId="320" priority="345"/>
  </conditionalFormatting>
  <conditionalFormatting sqref="H489:H492">
    <cfRule type="duplicateValues" dxfId="319" priority="342"/>
  </conditionalFormatting>
  <conditionalFormatting sqref="H489:H492">
    <cfRule type="duplicateValues" dxfId="318" priority="343"/>
  </conditionalFormatting>
  <conditionalFormatting sqref="H494:H497">
    <cfRule type="duplicateValues" dxfId="317" priority="340"/>
  </conditionalFormatting>
  <conditionalFormatting sqref="H494:H497">
    <cfRule type="duplicateValues" dxfId="316" priority="341"/>
  </conditionalFormatting>
  <conditionalFormatting sqref="H499:H502">
    <cfRule type="duplicateValues" dxfId="315" priority="338"/>
  </conditionalFormatting>
  <conditionalFormatting sqref="H499:H502">
    <cfRule type="duplicateValues" dxfId="314" priority="339"/>
  </conditionalFormatting>
  <conditionalFormatting sqref="H504:H507">
    <cfRule type="duplicateValues" dxfId="313" priority="336"/>
  </conditionalFormatting>
  <conditionalFormatting sqref="H504:H507">
    <cfRule type="duplicateValues" dxfId="312" priority="337"/>
  </conditionalFormatting>
  <conditionalFormatting sqref="H509:H512">
    <cfRule type="duplicateValues" dxfId="311" priority="334"/>
  </conditionalFormatting>
  <conditionalFormatting sqref="H509:H512">
    <cfRule type="duplicateValues" dxfId="310" priority="335"/>
  </conditionalFormatting>
  <conditionalFormatting sqref="H514:H517">
    <cfRule type="duplicateValues" dxfId="309" priority="332"/>
  </conditionalFormatting>
  <conditionalFormatting sqref="H514:H517">
    <cfRule type="duplicateValues" dxfId="308" priority="333"/>
  </conditionalFormatting>
  <conditionalFormatting sqref="H519:H522">
    <cfRule type="duplicateValues" dxfId="307" priority="330"/>
  </conditionalFormatting>
  <conditionalFormatting sqref="H519:H522">
    <cfRule type="duplicateValues" dxfId="306" priority="331"/>
  </conditionalFormatting>
  <conditionalFormatting sqref="H524:H527">
    <cfRule type="duplicateValues" dxfId="305" priority="328"/>
  </conditionalFormatting>
  <conditionalFormatting sqref="H524:H527">
    <cfRule type="duplicateValues" dxfId="304" priority="329"/>
  </conditionalFormatting>
  <conditionalFormatting sqref="H529:H532">
    <cfRule type="duplicateValues" dxfId="303" priority="326"/>
  </conditionalFormatting>
  <conditionalFormatting sqref="H529:H532">
    <cfRule type="duplicateValues" dxfId="302" priority="327"/>
  </conditionalFormatting>
  <conditionalFormatting sqref="H534:H537">
    <cfRule type="duplicateValues" dxfId="301" priority="324"/>
  </conditionalFormatting>
  <conditionalFormatting sqref="H534:H537">
    <cfRule type="duplicateValues" dxfId="300" priority="325"/>
  </conditionalFormatting>
  <conditionalFormatting sqref="H539:H542">
    <cfRule type="duplicateValues" dxfId="299" priority="322"/>
  </conditionalFormatting>
  <conditionalFormatting sqref="H539:H542">
    <cfRule type="duplicateValues" dxfId="298" priority="323"/>
  </conditionalFormatting>
  <conditionalFormatting sqref="H544:H547">
    <cfRule type="duplicateValues" dxfId="297" priority="320"/>
  </conditionalFormatting>
  <conditionalFormatting sqref="H544:H547">
    <cfRule type="duplicateValues" dxfId="296" priority="321"/>
  </conditionalFormatting>
  <conditionalFormatting sqref="H549:H552">
    <cfRule type="duplicateValues" dxfId="295" priority="318"/>
  </conditionalFormatting>
  <conditionalFormatting sqref="H549:H552">
    <cfRule type="duplicateValues" dxfId="294" priority="319"/>
  </conditionalFormatting>
  <conditionalFormatting sqref="H554:H557">
    <cfRule type="duplicateValues" dxfId="293" priority="316"/>
  </conditionalFormatting>
  <conditionalFormatting sqref="H554:H557">
    <cfRule type="duplicateValues" dxfId="292" priority="317"/>
  </conditionalFormatting>
  <conditionalFormatting sqref="H559:H562">
    <cfRule type="duplicateValues" dxfId="291" priority="314"/>
  </conditionalFormatting>
  <conditionalFormatting sqref="H559:H562">
    <cfRule type="duplicateValues" dxfId="290" priority="315"/>
  </conditionalFormatting>
  <conditionalFormatting sqref="H564:H567">
    <cfRule type="duplicateValues" dxfId="289" priority="312"/>
  </conditionalFormatting>
  <conditionalFormatting sqref="H564:H567">
    <cfRule type="duplicateValues" dxfId="288" priority="313"/>
  </conditionalFormatting>
  <conditionalFormatting sqref="H569:H572">
    <cfRule type="duplicateValues" dxfId="287" priority="310"/>
  </conditionalFormatting>
  <conditionalFormatting sqref="H569:H572">
    <cfRule type="duplicateValues" dxfId="286" priority="311"/>
  </conditionalFormatting>
  <conditionalFormatting sqref="H574:H577">
    <cfRule type="duplicateValues" dxfId="285" priority="308"/>
  </conditionalFormatting>
  <conditionalFormatting sqref="H574:H577">
    <cfRule type="duplicateValues" dxfId="284" priority="309"/>
  </conditionalFormatting>
  <conditionalFormatting sqref="H579:H582">
    <cfRule type="duplicateValues" dxfId="283" priority="306"/>
  </conditionalFormatting>
  <conditionalFormatting sqref="H579:H582">
    <cfRule type="duplicateValues" dxfId="282" priority="307"/>
  </conditionalFormatting>
  <conditionalFormatting sqref="H584:H587">
    <cfRule type="duplicateValues" dxfId="281" priority="304"/>
  </conditionalFormatting>
  <conditionalFormatting sqref="H584:H587">
    <cfRule type="duplicateValues" dxfId="280" priority="305"/>
  </conditionalFormatting>
  <conditionalFormatting sqref="H589:H592">
    <cfRule type="duplicateValues" dxfId="279" priority="302"/>
  </conditionalFormatting>
  <conditionalFormatting sqref="H589:H592">
    <cfRule type="duplicateValues" dxfId="278" priority="303"/>
  </conditionalFormatting>
  <conditionalFormatting sqref="H594:H597">
    <cfRule type="duplicateValues" dxfId="277" priority="300"/>
  </conditionalFormatting>
  <conditionalFormatting sqref="H594:H597">
    <cfRule type="duplicateValues" dxfId="276" priority="301"/>
  </conditionalFormatting>
  <conditionalFormatting sqref="H599:H602">
    <cfRule type="duplicateValues" dxfId="275" priority="298"/>
  </conditionalFormatting>
  <conditionalFormatting sqref="H599:H602">
    <cfRule type="duplicateValues" dxfId="274" priority="299"/>
  </conditionalFormatting>
  <conditionalFormatting sqref="H604:H607">
    <cfRule type="duplicateValues" dxfId="273" priority="296"/>
  </conditionalFormatting>
  <conditionalFormatting sqref="H604:H607">
    <cfRule type="duplicateValues" dxfId="272" priority="297"/>
  </conditionalFormatting>
  <conditionalFormatting sqref="H609:H612">
    <cfRule type="duplicateValues" dxfId="271" priority="294"/>
  </conditionalFormatting>
  <conditionalFormatting sqref="H609:H612">
    <cfRule type="duplicateValues" dxfId="270" priority="295"/>
  </conditionalFormatting>
  <conditionalFormatting sqref="H614:H617">
    <cfRule type="duplicateValues" dxfId="269" priority="292"/>
  </conditionalFormatting>
  <conditionalFormatting sqref="H614:H617">
    <cfRule type="duplicateValues" dxfId="268" priority="293"/>
  </conditionalFormatting>
  <conditionalFormatting sqref="H619:H622">
    <cfRule type="duplicateValues" dxfId="267" priority="290"/>
  </conditionalFormatting>
  <conditionalFormatting sqref="H619:H622">
    <cfRule type="duplicateValues" dxfId="266" priority="291"/>
  </conditionalFormatting>
  <conditionalFormatting sqref="H624:H627">
    <cfRule type="duplicateValues" dxfId="265" priority="288"/>
  </conditionalFormatting>
  <conditionalFormatting sqref="H624:H627">
    <cfRule type="duplicateValues" dxfId="264" priority="289"/>
  </conditionalFormatting>
  <conditionalFormatting sqref="H629:H632">
    <cfRule type="duplicateValues" dxfId="263" priority="286"/>
  </conditionalFormatting>
  <conditionalFormatting sqref="H629:H632">
    <cfRule type="duplicateValues" dxfId="262" priority="287"/>
  </conditionalFormatting>
  <conditionalFormatting sqref="H634:H637">
    <cfRule type="duplicateValues" dxfId="261" priority="284"/>
  </conditionalFormatting>
  <conditionalFormatting sqref="H634:H637">
    <cfRule type="duplicateValues" dxfId="260" priority="285"/>
  </conditionalFormatting>
  <conditionalFormatting sqref="H639:H642">
    <cfRule type="duplicateValues" dxfId="259" priority="282"/>
  </conditionalFormatting>
  <conditionalFormatting sqref="H639:H642">
    <cfRule type="duplicateValues" dxfId="258" priority="283"/>
  </conditionalFormatting>
  <conditionalFormatting sqref="H644:H647">
    <cfRule type="duplicateValues" dxfId="257" priority="280"/>
  </conditionalFormatting>
  <conditionalFormatting sqref="H644:H647">
    <cfRule type="duplicateValues" dxfId="256" priority="281"/>
  </conditionalFormatting>
  <conditionalFormatting sqref="H649:H652">
    <cfRule type="duplicateValues" dxfId="255" priority="278"/>
  </conditionalFormatting>
  <conditionalFormatting sqref="H649:H652">
    <cfRule type="duplicateValues" dxfId="254" priority="279"/>
  </conditionalFormatting>
  <conditionalFormatting sqref="H654:H657">
    <cfRule type="duplicateValues" dxfId="253" priority="276"/>
  </conditionalFormatting>
  <conditionalFormatting sqref="H654:H657">
    <cfRule type="duplicateValues" dxfId="252" priority="277"/>
  </conditionalFormatting>
  <conditionalFormatting sqref="H659:H662">
    <cfRule type="duplicateValues" dxfId="251" priority="274"/>
  </conditionalFormatting>
  <conditionalFormatting sqref="H659:H662">
    <cfRule type="duplicateValues" dxfId="250" priority="275"/>
  </conditionalFormatting>
  <conditionalFormatting sqref="H664:H667">
    <cfRule type="duplicateValues" dxfId="249" priority="272"/>
  </conditionalFormatting>
  <conditionalFormatting sqref="H664:H667">
    <cfRule type="duplicateValues" dxfId="248" priority="273"/>
  </conditionalFormatting>
  <conditionalFormatting sqref="H669:H672">
    <cfRule type="duplicateValues" dxfId="247" priority="270"/>
  </conditionalFormatting>
  <conditionalFormatting sqref="H669:H672">
    <cfRule type="duplicateValues" dxfId="246" priority="271"/>
  </conditionalFormatting>
  <conditionalFormatting sqref="H674:H677">
    <cfRule type="duplicateValues" dxfId="245" priority="268"/>
  </conditionalFormatting>
  <conditionalFormatting sqref="H674:H677">
    <cfRule type="duplicateValues" dxfId="244" priority="269"/>
  </conditionalFormatting>
  <conditionalFormatting sqref="H679:H682">
    <cfRule type="duplicateValues" dxfId="243" priority="266"/>
  </conditionalFormatting>
  <conditionalFormatting sqref="H679:H682">
    <cfRule type="duplicateValues" dxfId="242" priority="267"/>
  </conditionalFormatting>
  <conditionalFormatting sqref="H684:H687">
    <cfRule type="duplicateValues" dxfId="241" priority="264"/>
  </conditionalFormatting>
  <conditionalFormatting sqref="H684:H687">
    <cfRule type="duplicateValues" dxfId="240" priority="265"/>
  </conditionalFormatting>
  <conditionalFormatting sqref="H689:H692">
    <cfRule type="duplicateValues" dxfId="239" priority="262"/>
  </conditionalFormatting>
  <conditionalFormatting sqref="H689:H692">
    <cfRule type="duplicateValues" dxfId="238" priority="263"/>
  </conditionalFormatting>
  <conditionalFormatting sqref="H694:H697">
    <cfRule type="duplicateValues" dxfId="237" priority="260"/>
  </conditionalFormatting>
  <conditionalFormatting sqref="H694:H697">
    <cfRule type="duplicateValues" dxfId="236" priority="261"/>
  </conditionalFormatting>
  <conditionalFormatting sqref="H699:H702">
    <cfRule type="duplicateValues" dxfId="235" priority="258"/>
  </conditionalFormatting>
  <conditionalFormatting sqref="H699:H702">
    <cfRule type="duplicateValues" dxfId="234" priority="259"/>
  </conditionalFormatting>
  <conditionalFormatting sqref="H704:H707">
    <cfRule type="duplicateValues" dxfId="233" priority="256"/>
  </conditionalFormatting>
  <conditionalFormatting sqref="H704:H707">
    <cfRule type="duplicateValues" dxfId="232" priority="257"/>
  </conditionalFormatting>
  <conditionalFormatting sqref="H709:H712">
    <cfRule type="duplicateValues" dxfId="231" priority="254"/>
  </conditionalFormatting>
  <conditionalFormatting sqref="H709:H712">
    <cfRule type="duplicateValues" dxfId="230" priority="255"/>
  </conditionalFormatting>
  <conditionalFormatting sqref="H714:H717">
    <cfRule type="duplicateValues" dxfId="229" priority="252"/>
  </conditionalFormatting>
  <conditionalFormatting sqref="H714:H717">
    <cfRule type="duplicateValues" dxfId="228" priority="253"/>
  </conditionalFormatting>
  <conditionalFormatting sqref="H719:H722">
    <cfRule type="duplicateValues" dxfId="227" priority="250"/>
  </conditionalFormatting>
  <conditionalFormatting sqref="H719:H722">
    <cfRule type="duplicateValues" dxfId="226" priority="251"/>
  </conditionalFormatting>
  <conditionalFormatting sqref="H724:H727">
    <cfRule type="duplicateValues" dxfId="225" priority="248"/>
  </conditionalFormatting>
  <conditionalFormatting sqref="H724:H727">
    <cfRule type="duplicateValues" dxfId="224" priority="249"/>
  </conditionalFormatting>
  <conditionalFormatting sqref="H729:H732">
    <cfRule type="duplicateValues" dxfId="223" priority="246"/>
  </conditionalFormatting>
  <conditionalFormatting sqref="H729:H732">
    <cfRule type="duplicateValues" dxfId="222" priority="247"/>
  </conditionalFormatting>
  <conditionalFormatting sqref="H734:H737">
    <cfRule type="duplicateValues" dxfId="221" priority="244"/>
  </conditionalFormatting>
  <conditionalFormatting sqref="H734:H737">
    <cfRule type="duplicateValues" dxfId="220" priority="245"/>
  </conditionalFormatting>
  <conditionalFormatting sqref="H739:H742">
    <cfRule type="duplicateValues" dxfId="219" priority="242"/>
  </conditionalFormatting>
  <conditionalFormatting sqref="H739:H742">
    <cfRule type="duplicateValues" dxfId="218" priority="243"/>
  </conditionalFormatting>
  <conditionalFormatting sqref="H744:H747">
    <cfRule type="duplicateValues" dxfId="217" priority="240"/>
  </conditionalFormatting>
  <conditionalFormatting sqref="H744:H747">
    <cfRule type="duplicateValues" dxfId="216" priority="241"/>
  </conditionalFormatting>
  <conditionalFormatting sqref="H749:H752">
    <cfRule type="duplicateValues" dxfId="215" priority="238"/>
  </conditionalFormatting>
  <conditionalFormatting sqref="H749:H752">
    <cfRule type="duplicateValues" dxfId="214" priority="239"/>
  </conditionalFormatting>
  <conditionalFormatting sqref="H754:H757">
    <cfRule type="duplicateValues" dxfId="213" priority="236"/>
  </conditionalFormatting>
  <conditionalFormatting sqref="H754:H757">
    <cfRule type="duplicateValues" dxfId="212" priority="237"/>
  </conditionalFormatting>
  <conditionalFormatting sqref="H759:H762">
    <cfRule type="duplicateValues" dxfId="211" priority="234"/>
  </conditionalFormatting>
  <conditionalFormatting sqref="H759:H762">
    <cfRule type="duplicateValues" dxfId="210" priority="235"/>
  </conditionalFormatting>
  <conditionalFormatting sqref="H764:H767">
    <cfRule type="duplicateValues" dxfId="209" priority="232"/>
  </conditionalFormatting>
  <conditionalFormatting sqref="H764:H767">
    <cfRule type="duplicateValues" dxfId="208" priority="233"/>
  </conditionalFormatting>
  <conditionalFormatting sqref="H769:H772">
    <cfRule type="duplicateValues" dxfId="207" priority="230"/>
  </conditionalFormatting>
  <conditionalFormatting sqref="H769:H772">
    <cfRule type="duplicateValues" dxfId="206" priority="231"/>
  </conditionalFormatting>
  <conditionalFormatting sqref="H774:H777">
    <cfRule type="duplicateValues" dxfId="205" priority="228"/>
  </conditionalFormatting>
  <conditionalFormatting sqref="H774:H777">
    <cfRule type="duplicateValues" dxfId="204" priority="229"/>
  </conditionalFormatting>
  <conditionalFormatting sqref="H779:H782">
    <cfRule type="duplicateValues" dxfId="203" priority="226"/>
  </conditionalFormatting>
  <conditionalFormatting sqref="H779:H782">
    <cfRule type="duplicateValues" dxfId="202" priority="227"/>
  </conditionalFormatting>
  <conditionalFormatting sqref="H784:H787">
    <cfRule type="duplicateValues" dxfId="201" priority="224"/>
  </conditionalFormatting>
  <conditionalFormatting sqref="H784:H787">
    <cfRule type="duplicateValues" dxfId="200" priority="225"/>
  </conditionalFormatting>
  <conditionalFormatting sqref="H789:H792">
    <cfRule type="duplicateValues" dxfId="199" priority="222"/>
  </conditionalFormatting>
  <conditionalFormatting sqref="H789:H792">
    <cfRule type="duplicateValues" dxfId="198" priority="223"/>
  </conditionalFormatting>
  <conditionalFormatting sqref="H794:H797">
    <cfRule type="duplicateValues" dxfId="197" priority="220"/>
  </conditionalFormatting>
  <conditionalFormatting sqref="H794:H797">
    <cfRule type="duplicateValues" dxfId="196" priority="221"/>
  </conditionalFormatting>
  <conditionalFormatting sqref="H799:H802">
    <cfRule type="duplicateValues" dxfId="195" priority="218"/>
  </conditionalFormatting>
  <conditionalFormatting sqref="H799:H802">
    <cfRule type="duplicateValues" dxfId="194" priority="219"/>
  </conditionalFormatting>
  <conditionalFormatting sqref="H804:H807">
    <cfRule type="duplicateValues" dxfId="193" priority="216"/>
  </conditionalFormatting>
  <conditionalFormatting sqref="H804:H807">
    <cfRule type="duplicateValues" dxfId="192" priority="217"/>
  </conditionalFormatting>
  <conditionalFormatting sqref="H809:H812">
    <cfRule type="duplicateValues" dxfId="191" priority="214"/>
  </conditionalFormatting>
  <conditionalFormatting sqref="H809:H812">
    <cfRule type="duplicateValues" dxfId="190" priority="215"/>
  </conditionalFormatting>
  <conditionalFormatting sqref="H814:H817">
    <cfRule type="duplicateValues" dxfId="189" priority="212"/>
  </conditionalFormatting>
  <conditionalFormatting sqref="H814:H817">
    <cfRule type="duplicateValues" dxfId="188" priority="213"/>
  </conditionalFormatting>
  <conditionalFormatting sqref="H819:H822">
    <cfRule type="duplicateValues" dxfId="187" priority="210"/>
  </conditionalFormatting>
  <conditionalFormatting sqref="H819:H822">
    <cfRule type="duplicateValues" dxfId="186" priority="211"/>
  </conditionalFormatting>
  <conditionalFormatting sqref="H824:H827">
    <cfRule type="duplicateValues" dxfId="185" priority="208"/>
  </conditionalFormatting>
  <conditionalFormatting sqref="H824:H827">
    <cfRule type="duplicateValues" dxfId="184" priority="209"/>
  </conditionalFormatting>
  <conditionalFormatting sqref="H829:H832">
    <cfRule type="duplicateValues" dxfId="183" priority="206"/>
  </conditionalFormatting>
  <conditionalFormatting sqref="H829:H832">
    <cfRule type="duplicateValues" dxfId="182" priority="207"/>
  </conditionalFormatting>
  <conditionalFormatting sqref="H834:H837">
    <cfRule type="duplicateValues" dxfId="181" priority="204"/>
  </conditionalFormatting>
  <conditionalFormatting sqref="H834:H837">
    <cfRule type="duplicateValues" dxfId="180" priority="205"/>
  </conditionalFormatting>
  <conditionalFormatting sqref="H839:H842">
    <cfRule type="duplicateValues" dxfId="179" priority="202"/>
  </conditionalFormatting>
  <conditionalFormatting sqref="H839:H842">
    <cfRule type="duplicateValues" dxfId="178" priority="203"/>
  </conditionalFormatting>
  <conditionalFormatting sqref="H844:H847">
    <cfRule type="duplicateValues" dxfId="177" priority="200"/>
  </conditionalFormatting>
  <conditionalFormatting sqref="H844:H847">
    <cfRule type="duplicateValues" dxfId="176" priority="201"/>
  </conditionalFormatting>
  <conditionalFormatting sqref="H849:H852">
    <cfRule type="duplicateValues" dxfId="175" priority="198"/>
  </conditionalFormatting>
  <conditionalFormatting sqref="H849:H852">
    <cfRule type="duplicateValues" dxfId="174" priority="199"/>
  </conditionalFormatting>
  <conditionalFormatting sqref="H854:H857">
    <cfRule type="duplicateValues" dxfId="173" priority="196"/>
  </conditionalFormatting>
  <conditionalFormatting sqref="H854:H857">
    <cfRule type="duplicateValues" dxfId="172" priority="197"/>
  </conditionalFormatting>
  <conditionalFormatting sqref="H859:H862">
    <cfRule type="duplicateValues" dxfId="171" priority="194"/>
  </conditionalFormatting>
  <conditionalFormatting sqref="H859:H862">
    <cfRule type="duplicateValues" dxfId="170" priority="195"/>
  </conditionalFormatting>
  <conditionalFormatting sqref="H864:H867">
    <cfRule type="duplicateValues" dxfId="169" priority="192"/>
  </conditionalFormatting>
  <conditionalFormatting sqref="H864:H867">
    <cfRule type="duplicateValues" dxfId="168" priority="193"/>
  </conditionalFormatting>
  <conditionalFormatting sqref="H869:H872">
    <cfRule type="duplicateValues" dxfId="167" priority="190"/>
  </conditionalFormatting>
  <conditionalFormatting sqref="H869:H872">
    <cfRule type="duplicateValues" dxfId="166" priority="191"/>
  </conditionalFormatting>
  <conditionalFormatting sqref="H874:H877">
    <cfRule type="duplicateValues" dxfId="165" priority="188"/>
  </conditionalFormatting>
  <conditionalFormatting sqref="H874:H877">
    <cfRule type="duplicateValues" dxfId="164" priority="189"/>
  </conditionalFormatting>
  <conditionalFormatting sqref="H879:H882">
    <cfRule type="duplicateValues" dxfId="163" priority="186"/>
  </conditionalFormatting>
  <conditionalFormatting sqref="H879:H882">
    <cfRule type="duplicateValues" dxfId="162" priority="187"/>
  </conditionalFormatting>
  <conditionalFormatting sqref="H884:H887">
    <cfRule type="duplicateValues" dxfId="161" priority="184"/>
  </conditionalFormatting>
  <conditionalFormatting sqref="H884:H887">
    <cfRule type="duplicateValues" dxfId="160" priority="185"/>
  </conditionalFormatting>
  <conditionalFormatting sqref="H889:H892">
    <cfRule type="duplicateValues" dxfId="159" priority="182"/>
  </conditionalFormatting>
  <conditionalFormatting sqref="H889:H892">
    <cfRule type="duplicateValues" dxfId="158" priority="183"/>
  </conditionalFormatting>
  <conditionalFormatting sqref="H894:H897">
    <cfRule type="duplicateValues" dxfId="157" priority="180"/>
  </conditionalFormatting>
  <conditionalFormatting sqref="H894:H897">
    <cfRule type="duplicateValues" dxfId="156" priority="181"/>
  </conditionalFormatting>
  <conditionalFormatting sqref="H899:H902">
    <cfRule type="duplicateValues" dxfId="155" priority="178"/>
  </conditionalFormatting>
  <conditionalFormatting sqref="H899:H902">
    <cfRule type="duplicateValues" dxfId="154" priority="179"/>
  </conditionalFormatting>
  <conditionalFormatting sqref="H904:H907">
    <cfRule type="duplicateValues" dxfId="153" priority="176"/>
  </conditionalFormatting>
  <conditionalFormatting sqref="H904:H907">
    <cfRule type="duplicateValues" dxfId="152" priority="177"/>
  </conditionalFormatting>
  <conditionalFormatting sqref="H909:H912">
    <cfRule type="duplicateValues" dxfId="151" priority="174"/>
  </conditionalFormatting>
  <conditionalFormatting sqref="H909:H912">
    <cfRule type="duplicateValues" dxfId="150" priority="175"/>
  </conditionalFormatting>
  <conditionalFormatting sqref="H914:H917">
    <cfRule type="duplicateValues" dxfId="149" priority="172"/>
  </conditionalFormatting>
  <conditionalFormatting sqref="H914:H917">
    <cfRule type="duplicateValues" dxfId="148" priority="173"/>
  </conditionalFormatting>
  <conditionalFormatting sqref="H919:H922">
    <cfRule type="duplicateValues" dxfId="147" priority="170"/>
  </conditionalFormatting>
  <conditionalFormatting sqref="H919:H922">
    <cfRule type="duplicateValues" dxfId="146" priority="171"/>
  </conditionalFormatting>
  <conditionalFormatting sqref="H924:H927">
    <cfRule type="duplicateValues" dxfId="145" priority="168"/>
  </conditionalFormatting>
  <conditionalFormatting sqref="H924:H927">
    <cfRule type="duplicateValues" dxfId="144" priority="169"/>
  </conditionalFormatting>
  <conditionalFormatting sqref="H929:H932">
    <cfRule type="duplicateValues" dxfId="143" priority="166"/>
  </conditionalFormatting>
  <conditionalFormatting sqref="H929:H932">
    <cfRule type="duplicateValues" dxfId="142" priority="167"/>
  </conditionalFormatting>
  <conditionalFormatting sqref="H934:H937">
    <cfRule type="duplicateValues" dxfId="141" priority="164"/>
  </conditionalFormatting>
  <conditionalFormatting sqref="H934:H937">
    <cfRule type="duplicateValues" dxfId="140" priority="165"/>
  </conditionalFormatting>
  <conditionalFormatting sqref="H939:H942">
    <cfRule type="duplicateValues" dxfId="139" priority="162"/>
  </conditionalFormatting>
  <conditionalFormatting sqref="H939:H942">
    <cfRule type="duplicateValues" dxfId="138" priority="163"/>
  </conditionalFormatting>
  <conditionalFormatting sqref="H944:H947">
    <cfRule type="duplicateValues" dxfId="137" priority="160"/>
  </conditionalFormatting>
  <conditionalFormatting sqref="H944:H947">
    <cfRule type="duplicateValues" dxfId="136" priority="161"/>
  </conditionalFormatting>
  <conditionalFormatting sqref="H949:H952">
    <cfRule type="duplicateValues" dxfId="135" priority="158"/>
  </conditionalFormatting>
  <conditionalFormatting sqref="H949:H952">
    <cfRule type="duplicateValues" dxfId="134" priority="159"/>
  </conditionalFormatting>
  <conditionalFormatting sqref="H954:H957">
    <cfRule type="duplicateValues" dxfId="133" priority="156"/>
  </conditionalFormatting>
  <conditionalFormatting sqref="H954:H957">
    <cfRule type="duplicateValues" dxfId="132" priority="157"/>
  </conditionalFormatting>
  <conditionalFormatting sqref="H959:H962">
    <cfRule type="duplicateValues" dxfId="131" priority="154"/>
  </conditionalFormatting>
  <conditionalFormatting sqref="H959:H962">
    <cfRule type="duplicateValues" dxfId="130" priority="155"/>
  </conditionalFormatting>
  <conditionalFormatting sqref="H964:H967">
    <cfRule type="duplicateValues" dxfId="129" priority="152"/>
  </conditionalFormatting>
  <conditionalFormatting sqref="H964:H967">
    <cfRule type="duplicateValues" dxfId="128" priority="153"/>
  </conditionalFormatting>
  <conditionalFormatting sqref="H969:H972">
    <cfRule type="duplicateValues" dxfId="127" priority="150"/>
  </conditionalFormatting>
  <conditionalFormatting sqref="H969:H972">
    <cfRule type="duplicateValues" dxfId="126" priority="151"/>
  </conditionalFormatting>
  <conditionalFormatting sqref="H974:H977">
    <cfRule type="duplicateValues" dxfId="125" priority="148"/>
  </conditionalFormatting>
  <conditionalFormatting sqref="H974:H977">
    <cfRule type="duplicateValues" dxfId="124" priority="149"/>
  </conditionalFormatting>
  <conditionalFormatting sqref="H979:H982">
    <cfRule type="duplicateValues" dxfId="123" priority="146"/>
  </conditionalFormatting>
  <conditionalFormatting sqref="H979:H982">
    <cfRule type="duplicateValues" dxfId="122" priority="147"/>
  </conditionalFormatting>
  <conditionalFormatting sqref="H984:H987">
    <cfRule type="duplicateValues" dxfId="121" priority="142"/>
  </conditionalFormatting>
  <conditionalFormatting sqref="H984:H987">
    <cfRule type="duplicateValues" dxfId="120" priority="143"/>
  </conditionalFormatting>
  <conditionalFormatting sqref="H990:H993">
    <cfRule type="duplicateValues" dxfId="119" priority="140"/>
  </conditionalFormatting>
  <conditionalFormatting sqref="H990:H993">
    <cfRule type="duplicateValues" dxfId="118" priority="141"/>
  </conditionalFormatting>
  <conditionalFormatting sqref="H995:H998">
    <cfRule type="duplicateValues" dxfId="117" priority="138"/>
  </conditionalFormatting>
  <conditionalFormatting sqref="H995:H998">
    <cfRule type="duplicateValues" dxfId="116" priority="139"/>
  </conditionalFormatting>
  <conditionalFormatting sqref="H1000:H1003">
    <cfRule type="duplicateValues" dxfId="115" priority="100"/>
  </conditionalFormatting>
  <conditionalFormatting sqref="H1000:H1003">
    <cfRule type="duplicateValues" dxfId="114" priority="101"/>
  </conditionalFormatting>
  <conditionalFormatting sqref="H1005:H1008">
    <cfRule type="duplicateValues" dxfId="113" priority="98"/>
  </conditionalFormatting>
  <conditionalFormatting sqref="H1005:H1008">
    <cfRule type="duplicateValues" dxfId="112" priority="99"/>
  </conditionalFormatting>
  <conditionalFormatting sqref="H1010:H1013">
    <cfRule type="duplicateValues" dxfId="111" priority="96"/>
  </conditionalFormatting>
  <conditionalFormatting sqref="H1010:H1013">
    <cfRule type="duplicateValues" dxfId="110" priority="97"/>
  </conditionalFormatting>
  <conditionalFormatting sqref="H1015:H1018">
    <cfRule type="duplicateValues" dxfId="109" priority="94"/>
  </conditionalFormatting>
  <conditionalFormatting sqref="H1015:H1018">
    <cfRule type="duplicateValues" dxfId="108" priority="95"/>
  </conditionalFormatting>
  <conditionalFormatting sqref="H1020:H1023">
    <cfRule type="duplicateValues" dxfId="107" priority="92"/>
  </conditionalFormatting>
  <conditionalFormatting sqref="H1020:H1023">
    <cfRule type="duplicateValues" dxfId="106" priority="93"/>
  </conditionalFormatting>
  <conditionalFormatting sqref="H1025:H1028">
    <cfRule type="duplicateValues" dxfId="105" priority="90"/>
  </conditionalFormatting>
  <conditionalFormatting sqref="H1025:H1028">
    <cfRule type="duplicateValues" dxfId="104" priority="91"/>
  </conditionalFormatting>
  <conditionalFormatting sqref="H1030:H1033">
    <cfRule type="duplicateValues" dxfId="103" priority="88"/>
  </conditionalFormatting>
  <conditionalFormatting sqref="H1030:H1033">
    <cfRule type="duplicateValues" dxfId="102" priority="89"/>
  </conditionalFormatting>
  <conditionalFormatting sqref="H1035:H1038">
    <cfRule type="duplicateValues" dxfId="101" priority="86"/>
  </conditionalFormatting>
  <conditionalFormatting sqref="H1035:H1038">
    <cfRule type="duplicateValues" dxfId="100" priority="87"/>
  </conditionalFormatting>
  <conditionalFormatting sqref="H1040:H1043">
    <cfRule type="duplicateValues" dxfId="99" priority="84"/>
  </conditionalFormatting>
  <conditionalFormatting sqref="H1040:H1043">
    <cfRule type="duplicateValues" dxfId="98" priority="85"/>
  </conditionalFormatting>
  <conditionalFormatting sqref="H1045:H1048">
    <cfRule type="duplicateValues" dxfId="97" priority="82"/>
  </conditionalFormatting>
  <conditionalFormatting sqref="H1045:H1048">
    <cfRule type="duplicateValues" dxfId="96" priority="83"/>
  </conditionalFormatting>
  <conditionalFormatting sqref="H1050:H1053">
    <cfRule type="duplicateValues" dxfId="95" priority="80"/>
  </conditionalFormatting>
  <conditionalFormatting sqref="H1050:H1053">
    <cfRule type="duplicateValues" dxfId="94" priority="81"/>
  </conditionalFormatting>
  <conditionalFormatting sqref="H1055:H1058">
    <cfRule type="duplicateValues" dxfId="93" priority="78"/>
  </conditionalFormatting>
  <conditionalFormatting sqref="H1055:H1058">
    <cfRule type="duplicateValues" dxfId="92" priority="79"/>
  </conditionalFormatting>
  <conditionalFormatting sqref="H1060:H1063">
    <cfRule type="duplicateValues" dxfId="91" priority="76"/>
  </conditionalFormatting>
  <conditionalFormatting sqref="H1060:H1063">
    <cfRule type="duplicateValues" dxfId="90" priority="77"/>
  </conditionalFormatting>
  <conditionalFormatting sqref="H1065:H1068">
    <cfRule type="duplicateValues" dxfId="89" priority="74"/>
  </conditionalFormatting>
  <conditionalFormatting sqref="H1065:H1068">
    <cfRule type="duplicateValues" dxfId="88" priority="75"/>
  </conditionalFormatting>
  <conditionalFormatting sqref="H1070:H1073">
    <cfRule type="duplicateValues" dxfId="87" priority="72"/>
  </conditionalFormatting>
  <conditionalFormatting sqref="H1070:H1073">
    <cfRule type="duplicateValues" dxfId="86" priority="73"/>
  </conditionalFormatting>
  <conditionalFormatting sqref="H1075:H1078">
    <cfRule type="duplicateValues" dxfId="85" priority="70"/>
  </conditionalFormatting>
  <conditionalFormatting sqref="H1075:H1078">
    <cfRule type="duplicateValues" dxfId="84" priority="71"/>
  </conditionalFormatting>
  <conditionalFormatting sqref="H1080:H1083">
    <cfRule type="duplicateValues" dxfId="83" priority="68"/>
  </conditionalFormatting>
  <conditionalFormatting sqref="H1080:H1083">
    <cfRule type="duplicateValues" dxfId="82" priority="69"/>
  </conditionalFormatting>
  <conditionalFormatting sqref="H1085:H1088">
    <cfRule type="duplicateValues" dxfId="81" priority="66"/>
  </conditionalFormatting>
  <conditionalFormatting sqref="H1085:H1088">
    <cfRule type="duplicateValues" dxfId="80" priority="67"/>
  </conditionalFormatting>
  <conditionalFormatting sqref="H1090:H1093">
    <cfRule type="duplicateValues" dxfId="79" priority="64"/>
  </conditionalFormatting>
  <conditionalFormatting sqref="H1090:H1093">
    <cfRule type="duplicateValues" dxfId="78" priority="65"/>
  </conditionalFormatting>
  <conditionalFormatting sqref="H1095:H1098">
    <cfRule type="duplicateValues" dxfId="77" priority="62"/>
  </conditionalFormatting>
  <conditionalFormatting sqref="H1095:H1098">
    <cfRule type="duplicateValues" dxfId="76" priority="63"/>
  </conditionalFormatting>
  <conditionalFormatting sqref="H1100:H1103">
    <cfRule type="duplicateValues" dxfId="75" priority="60"/>
  </conditionalFormatting>
  <conditionalFormatting sqref="H1100:H1103">
    <cfRule type="duplicateValues" dxfId="74" priority="61"/>
  </conditionalFormatting>
  <conditionalFormatting sqref="H1105:H1108">
    <cfRule type="duplicateValues" dxfId="73" priority="58"/>
  </conditionalFormatting>
  <conditionalFormatting sqref="H1105:H1108">
    <cfRule type="duplicateValues" dxfId="72" priority="59"/>
  </conditionalFormatting>
  <conditionalFormatting sqref="H1110:H1113">
    <cfRule type="duplicateValues" dxfId="71" priority="56"/>
  </conditionalFormatting>
  <conditionalFormatting sqref="H1110:H1113">
    <cfRule type="duplicateValues" dxfId="70" priority="57"/>
  </conditionalFormatting>
  <conditionalFormatting sqref="H1115:H1118">
    <cfRule type="duplicateValues" dxfId="69" priority="54"/>
  </conditionalFormatting>
  <conditionalFormatting sqref="H1115:H1118">
    <cfRule type="duplicateValues" dxfId="68" priority="55"/>
  </conditionalFormatting>
  <conditionalFormatting sqref="H1120:H1123">
    <cfRule type="duplicateValues" dxfId="67" priority="52"/>
  </conditionalFormatting>
  <conditionalFormatting sqref="H1120:H1123">
    <cfRule type="duplicateValues" dxfId="66" priority="53"/>
  </conditionalFormatting>
  <conditionalFormatting sqref="H1125:H1128">
    <cfRule type="duplicateValues" dxfId="65" priority="50"/>
  </conditionalFormatting>
  <conditionalFormatting sqref="H1125:H1128">
    <cfRule type="duplicateValues" dxfId="64" priority="51"/>
  </conditionalFormatting>
  <conditionalFormatting sqref="H1130:H1133">
    <cfRule type="duplicateValues" dxfId="63" priority="48"/>
  </conditionalFormatting>
  <conditionalFormatting sqref="H1130:H1133">
    <cfRule type="duplicateValues" dxfId="62" priority="49"/>
  </conditionalFormatting>
  <conditionalFormatting sqref="H1135:H1138">
    <cfRule type="duplicateValues" dxfId="61" priority="46"/>
  </conditionalFormatting>
  <conditionalFormatting sqref="H1135:H1138">
    <cfRule type="duplicateValues" dxfId="60" priority="47"/>
  </conditionalFormatting>
  <conditionalFormatting sqref="H1140:H1143">
    <cfRule type="duplicateValues" dxfId="59" priority="44"/>
  </conditionalFormatting>
  <conditionalFormatting sqref="H1140:H1143">
    <cfRule type="duplicateValues" dxfId="58" priority="45"/>
  </conditionalFormatting>
  <conditionalFormatting sqref="H1145:H1148">
    <cfRule type="duplicateValues" dxfId="57" priority="42"/>
  </conditionalFormatting>
  <conditionalFormatting sqref="H1145:H1148">
    <cfRule type="duplicateValues" dxfId="56" priority="43"/>
  </conditionalFormatting>
  <conditionalFormatting sqref="H1150:H1153">
    <cfRule type="duplicateValues" dxfId="55" priority="40"/>
  </conditionalFormatting>
  <conditionalFormatting sqref="H1150:H1153">
    <cfRule type="duplicateValues" dxfId="54" priority="41"/>
  </conditionalFormatting>
  <conditionalFormatting sqref="H1155:H1158">
    <cfRule type="duplicateValues" dxfId="53" priority="38"/>
  </conditionalFormatting>
  <conditionalFormatting sqref="H1155:H1158">
    <cfRule type="duplicateValues" dxfId="52" priority="39"/>
  </conditionalFormatting>
  <conditionalFormatting sqref="H1160:H1163">
    <cfRule type="duplicateValues" dxfId="51" priority="36"/>
  </conditionalFormatting>
  <conditionalFormatting sqref="H1160:H1163">
    <cfRule type="duplicateValues" dxfId="50" priority="37"/>
  </conditionalFormatting>
  <conditionalFormatting sqref="H1165:H1168">
    <cfRule type="duplicateValues" dxfId="49" priority="34"/>
  </conditionalFormatting>
  <conditionalFormatting sqref="H1165:H1168">
    <cfRule type="duplicateValues" dxfId="48" priority="35"/>
  </conditionalFormatting>
  <conditionalFormatting sqref="H1170:H1173">
    <cfRule type="duplicateValues" dxfId="47" priority="32"/>
  </conditionalFormatting>
  <conditionalFormatting sqref="H1170:H1173">
    <cfRule type="duplicateValues" dxfId="46" priority="33"/>
  </conditionalFormatting>
  <conditionalFormatting sqref="H1175:H1178">
    <cfRule type="duplicateValues" dxfId="45" priority="30"/>
  </conditionalFormatting>
  <conditionalFormatting sqref="H1175:H1178">
    <cfRule type="duplicateValues" dxfId="44" priority="31"/>
  </conditionalFormatting>
  <conditionalFormatting sqref="H1180:H1183">
    <cfRule type="duplicateValues" dxfId="43" priority="28"/>
  </conditionalFormatting>
  <conditionalFormatting sqref="H1180:H1183">
    <cfRule type="duplicateValues" dxfId="42" priority="29"/>
  </conditionalFormatting>
  <conditionalFormatting sqref="H1185:H1188">
    <cfRule type="duplicateValues" dxfId="41" priority="26"/>
  </conditionalFormatting>
  <conditionalFormatting sqref="H1185:H1188">
    <cfRule type="duplicateValues" dxfId="40" priority="27"/>
  </conditionalFormatting>
  <conditionalFormatting sqref="H1190:H1193">
    <cfRule type="duplicateValues" dxfId="39" priority="24"/>
  </conditionalFormatting>
  <conditionalFormatting sqref="H1190:H1193">
    <cfRule type="duplicateValues" dxfId="38" priority="25"/>
  </conditionalFormatting>
  <conditionalFormatting sqref="H1195:H1198">
    <cfRule type="duplicateValues" dxfId="37" priority="22"/>
  </conditionalFormatting>
  <conditionalFormatting sqref="H1195:H1198">
    <cfRule type="duplicateValues" dxfId="36" priority="23"/>
  </conditionalFormatting>
  <conditionalFormatting sqref="H1200:H1203">
    <cfRule type="duplicateValues" dxfId="35" priority="20"/>
  </conditionalFormatting>
  <conditionalFormatting sqref="H1200:H1203">
    <cfRule type="duplicateValues" dxfId="34" priority="21"/>
  </conditionalFormatting>
  <conditionalFormatting sqref="H1205:H1208">
    <cfRule type="duplicateValues" dxfId="33" priority="18"/>
  </conditionalFormatting>
  <conditionalFormatting sqref="H1205:H1208">
    <cfRule type="duplicateValues" dxfId="32" priority="19"/>
  </conditionalFormatting>
  <conditionalFormatting sqref="H1210:H1213">
    <cfRule type="duplicateValues" dxfId="31" priority="16"/>
  </conditionalFormatting>
  <conditionalFormatting sqref="H1210:H1213">
    <cfRule type="duplicateValues" dxfId="30" priority="17"/>
  </conditionalFormatting>
  <conditionalFormatting sqref="H1215:H1218">
    <cfRule type="duplicateValues" dxfId="29" priority="14"/>
  </conditionalFormatting>
  <conditionalFormatting sqref="H1215:H1218">
    <cfRule type="duplicateValues" dxfId="28" priority="15"/>
  </conditionalFormatting>
  <conditionalFormatting sqref="H1220:H1223">
    <cfRule type="duplicateValues" dxfId="27" priority="12"/>
  </conditionalFormatting>
  <conditionalFormatting sqref="H1220:H1223">
    <cfRule type="duplicateValues" dxfId="26" priority="13"/>
  </conditionalFormatting>
  <conditionalFormatting sqref="H1225:H1228">
    <cfRule type="duplicateValues" dxfId="25" priority="10"/>
  </conditionalFormatting>
  <conditionalFormatting sqref="H1225:H1228">
    <cfRule type="duplicateValues" dxfId="24" priority="11"/>
  </conditionalFormatting>
  <conditionalFormatting sqref="H1230:H1233">
    <cfRule type="duplicateValues" dxfId="23" priority="8"/>
  </conditionalFormatting>
  <conditionalFormatting sqref="H1230:H1233">
    <cfRule type="duplicateValues" dxfId="22" priority="9"/>
  </conditionalFormatting>
  <conditionalFormatting sqref="H1235:H1238">
    <cfRule type="duplicateValues" dxfId="21" priority="6"/>
  </conditionalFormatting>
  <conditionalFormatting sqref="H1235:H1238">
    <cfRule type="duplicateValues" dxfId="20" priority="7"/>
  </conditionalFormatting>
  <conditionalFormatting sqref="H1240:H1243">
    <cfRule type="duplicateValues" dxfId="19" priority="4"/>
  </conditionalFormatting>
  <conditionalFormatting sqref="H1240:H1243">
    <cfRule type="duplicateValues" dxfId="18" priority="5"/>
  </conditionalFormatting>
  <conditionalFormatting sqref="G1:G1048576">
    <cfRule type="duplicateValues" dxfId="17" priority="2"/>
  </conditionalFormatting>
  <conditionalFormatting sqref="H1:H1048576">
    <cfRule type="duplicateValues" dxfId="16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9"/>
  <sheetViews>
    <sheetView topLeftCell="A5" workbookViewId="0">
      <selection activeCell="R10" sqref="R10"/>
    </sheetView>
  </sheetViews>
  <sheetFormatPr defaultColWidth="11.42578125" defaultRowHeight="15" x14ac:dyDescent="0.25"/>
  <cols>
    <col min="1" max="1" width="8" bestFit="1" customWidth="1"/>
    <col min="2" max="2" width="28.42578125" bestFit="1" customWidth="1"/>
    <col min="3" max="3" width="26.5703125" bestFit="1" customWidth="1"/>
    <col min="4" max="4" width="8" bestFit="1" customWidth="1"/>
    <col min="5" max="5" width="6" bestFit="1" customWidth="1"/>
    <col min="6" max="6" width="17.7109375" bestFit="1" customWidth="1"/>
  </cols>
  <sheetData>
    <row r="1" spans="1:6" ht="18.75" x14ac:dyDescent="0.3">
      <c r="A1" s="26"/>
      <c r="B1" s="26"/>
      <c r="C1" s="26"/>
      <c r="D1" s="26"/>
      <c r="E1" s="26"/>
      <c r="F1" s="27"/>
    </row>
    <row r="2" spans="1:6" ht="15.75" x14ac:dyDescent="0.25">
      <c r="A2" s="3"/>
      <c r="B2" s="3"/>
      <c r="C2" s="3"/>
      <c r="D2" s="3"/>
      <c r="E2" s="3"/>
      <c r="F2" s="3"/>
    </row>
    <row r="3" spans="1:6" x14ac:dyDescent="0.25">
      <c r="D3" s="1"/>
      <c r="E3" s="1"/>
    </row>
    <row r="4" spans="1:6" x14ac:dyDescent="0.25">
      <c r="D4" s="1"/>
      <c r="E4" s="1"/>
    </row>
    <row r="5" spans="1:6" x14ac:dyDescent="0.25">
      <c r="D5" s="1"/>
      <c r="E5" s="1"/>
    </row>
    <row r="6" spans="1:6" x14ac:dyDescent="0.25">
      <c r="D6" s="1"/>
      <c r="E6" s="1"/>
    </row>
    <row r="7" spans="1:6" x14ac:dyDescent="0.25">
      <c r="D7" s="1"/>
      <c r="E7" s="1"/>
    </row>
    <row r="8" spans="1:6" x14ac:dyDescent="0.25">
      <c r="D8" s="1"/>
      <c r="E8" s="1"/>
    </row>
    <row r="9" spans="1:6" x14ac:dyDescent="0.25">
      <c r="D9" s="1"/>
      <c r="E9" s="1"/>
    </row>
    <row r="10" spans="1:6" x14ac:dyDescent="0.25">
      <c r="D10" s="1"/>
      <c r="E10" s="1"/>
    </row>
    <row r="11" spans="1:6" x14ac:dyDescent="0.25">
      <c r="D11" s="1"/>
      <c r="E11" s="1"/>
    </row>
    <row r="12" spans="1:6" x14ac:dyDescent="0.25">
      <c r="D12" s="1"/>
      <c r="E12" s="1"/>
    </row>
    <row r="13" spans="1:6" x14ac:dyDescent="0.25">
      <c r="D13" s="1"/>
      <c r="E13" s="1"/>
    </row>
    <row r="14" spans="1:6" x14ac:dyDescent="0.25">
      <c r="D14" s="1"/>
      <c r="E14" s="1"/>
    </row>
    <row r="15" spans="1:6" x14ac:dyDescent="0.25">
      <c r="D15" s="1"/>
      <c r="E15" s="1"/>
    </row>
    <row r="16" spans="1:6" x14ac:dyDescent="0.25">
      <c r="D16" s="1"/>
      <c r="E16" s="1"/>
    </row>
    <row r="17" spans="4:5" x14ac:dyDescent="0.25">
      <c r="D17" s="1"/>
      <c r="E17" s="1"/>
    </row>
    <row r="18" spans="4:5" x14ac:dyDescent="0.25">
      <c r="D18" s="1"/>
      <c r="E18" s="1"/>
    </row>
    <row r="19" spans="4:5" x14ac:dyDescent="0.25">
      <c r="D19" s="1"/>
      <c r="E19" s="1"/>
    </row>
    <row r="20" spans="4:5" x14ac:dyDescent="0.25">
      <c r="D20" s="1"/>
      <c r="E20" s="1"/>
    </row>
    <row r="21" spans="4:5" x14ac:dyDescent="0.25">
      <c r="D21" s="1"/>
      <c r="E21" s="1"/>
    </row>
    <row r="22" spans="4:5" x14ac:dyDescent="0.25">
      <c r="D22" s="1"/>
      <c r="E22" s="1"/>
    </row>
    <row r="23" spans="4:5" x14ac:dyDescent="0.25">
      <c r="D23" s="1"/>
      <c r="E23" s="1"/>
    </row>
    <row r="24" spans="4:5" x14ac:dyDescent="0.25">
      <c r="D24" s="1"/>
      <c r="E24" s="1"/>
    </row>
    <row r="25" spans="4:5" x14ac:dyDescent="0.25">
      <c r="D25" s="1"/>
      <c r="E25" s="1"/>
    </row>
    <row r="26" spans="4:5" x14ac:dyDescent="0.25">
      <c r="D26" s="1"/>
      <c r="E26" s="1"/>
    </row>
    <row r="27" spans="4:5" x14ac:dyDescent="0.25">
      <c r="D27" s="1"/>
      <c r="E27" s="1"/>
    </row>
    <row r="28" spans="4:5" x14ac:dyDescent="0.25">
      <c r="D28" s="1"/>
      <c r="E28" s="1"/>
    </row>
    <row r="29" spans="4:5" x14ac:dyDescent="0.25">
      <c r="D29" s="1"/>
      <c r="E29" s="1"/>
    </row>
    <row r="30" spans="4:5" x14ac:dyDescent="0.25">
      <c r="D30" s="1"/>
      <c r="E30" s="1"/>
    </row>
    <row r="31" spans="4:5" x14ac:dyDescent="0.25">
      <c r="D31" s="1"/>
      <c r="E31" s="1"/>
    </row>
    <row r="32" spans="4:5" x14ac:dyDescent="0.25">
      <c r="D32" s="1"/>
      <c r="E32" s="1"/>
    </row>
    <row r="33" spans="4:5" x14ac:dyDescent="0.25">
      <c r="D33" s="1"/>
      <c r="E33" s="1"/>
    </row>
    <row r="34" spans="4:5" x14ac:dyDescent="0.25">
      <c r="D34" s="1"/>
      <c r="E34" s="1"/>
    </row>
    <row r="35" spans="4:5" x14ac:dyDescent="0.25">
      <c r="D35" s="1"/>
      <c r="E35" s="1"/>
    </row>
    <row r="36" spans="4:5" x14ac:dyDescent="0.25">
      <c r="D36" s="1"/>
      <c r="E36" s="1"/>
    </row>
    <row r="37" spans="4:5" x14ac:dyDescent="0.25">
      <c r="D37" s="1"/>
      <c r="E37" s="1"/>
    </row>
    <row r="38" spans="4:5" x14ac:dyDescent="0.25">
      <c r="D38" s="1"/>
      <c r="E38" s="1"/>
    </row>
    <row r="39" spans="4:5" x14ac:dyDescent="0.25">
      <c r="D39" s="1"/>
      <c r="E39" s="1"/>
    </row>
    <row r="40" spans="4:5" x14ac:dyDescent="0.25">
      <c r="D40" s="1"/>
      <c r="E40" s="1"/>
    </row>
    <row r="41" spans="4:5" x14ac:dyDescent="0.25">
      <c r="D41" s="1"/>
      <c r="E41" s="1"/>
    </row>
    <row r="42" spans="4:5" x14ac:dyDescent="0.25">
      <c r="D42" s="1"/>
      <c r="E42" s="1"/>
    </row>
    <row r="43" spans="4:5" x14ac:dyDescent="0.25">
      <c r="D43" s="1"/>
      <c r="E43" s="1"/>
    </row>
    <row r="44" spans="4:5" x14ac:dyDescent="0.25">
      <c r="D44" s="1"/>
      <c r="E44" s="1"/>
    </row>
    <row r="45" spans="4:5" x14ac:dyDescent="0.25">
      <c r="D45" s="1"/>
      <c r="E45" s="1"/>
    </row>
    <row r="46" spans="4:5" x14ac:dyDescent="0.25">
      <c r="D46" s="1"/>
      <c r="E46" s="1"/>
    </row>
    <row r="47" spans="4:5" x14ac:dyDescent="0.25">
      <c r="D47" s="1"/>
      <c r="E47" s="1"/>
    </row>
    <row r="48" spans="4:5" x14ac:dyDescent="0.25">
      <c r="D48" s="1"/>
      <c r="E48" s="1"/>
    </row>
    <row r="49" spans="4:5" x14ac:dyDescent="0.25">
      <c r="D49" s="1"/>
      <c r="E49" s="1"/>
    </row>
    <row r="50" spans="4:5" x14ac:dyDescent="0.25">
      <c r="D50" s="1"/>
      <c r="E50" s="1"/>
    </row>
    <row r="51" spans="4:5" x14ac:dyDescent="0.25">
      <c r="D51" s="1"/>
      <c r="E51" s="1"/>
    </row>
    <row r="52" spans="4:5" x14ac:dyDescent="0.25">
      <c r="D52" s="1"/>
      <c r="E52" s="1"/>
    </row>
    <row r="53" spans="4:5" x14ac:dyDescent="0.25">
      <c r="D53" s="1"/>
      <c r="E53" s="1"/>
    </row>
    <row r="54" spans="4:5" x14ac:dyDescent="0.25">
      <c r="D54" s="1"/>
      <c r="E54" s="1"/>
    </row>
    <row r="55" spans="4:5" x14ac:dyDescent="0.25">
      <c r="D55" s="1"/>
      <c r="E55" s="1"/>
    </row>
    <row r="56" spans="4:5" x14ac:dyDescent="0.25">
      <c r="D56" s="1"/>
      <c r="E56" s="1"/>
    </row>
    <row r="57" spans="4:5" x14ac:dyDescent="0.25">
      <c r="D57" s="1"/>
      <c r="E57" s="1"/>
    </row>
    <row r="58" spans="4:5" x14ac:dyDescent="0.25">
      <c r="D58" s="1"/>
      <c r="E58" s="1"/>
    </row>
    <row r="59" spans="4:5" x14ac:dyDescent="0.25">
      <c r="D59" s="1"/>
      <c r="E59" s="1"/>
    </row>
    <row r="60" spans="4:5" x14ac:dyDescent="0.25">
      <c r="D60" s="1"/>
      <c r="E60" s="1"/>
    </row>
    <row r="61" spans="4:5" x14ac:dyDescent="0.25">
      <c r="D61" s="1"/>
      <c r="E61" s="1"/>
    </row>
    <row r="62" spans="4:5" x14ac:dyDescent="0.25">
      <c r="D62" s="1"/>
      <c r="E62" s="1"/>
    </row>
    <row r="63" spans="4:5" x14ac:dyDescent="0.25">
      <c r="D63" s="1"/>
      <c r="E63" s="1"/>
    </row>
    <row r="64" spans="4:5" x14ac:dyDescent="0.25">
      <c r="D64" s="1"/>
      <c r="E64" s="1"/>
    </row>
    <row r="65" spans="4:5" x14ac:dyDescent="0.25">
      <c r="D65" s="1"/>
      <c r="E65" s="1"/>
    </row>
    <row r="66" spans="4:5" x14ac:dyDescent="0.25">
      <c r="D66" s="1"/>
      <c r="E66" s="1"/>
    </row>
    <row r="67" spans="4:5" x14ac:dyDescent="0.25">
      <c r="D67" s="1"/>
      <c r="E67" s="1"/>
    </row>
    <row r="68" spans="4:5" x14ac:dyDescent="0.25">
      <c r="D68" s="1"/>
      <c r="E68" s="1"/>
    </row>
    <row r="69" spans="4:5" x14ac:dyDescent="0.25">
      <c r="D69" s="1"/>
      <c r="E69" s="1"/>
    </row>
    <row r="70" spans="4:5" x14ac:dyDescent="0.25">
      <c r="D70" s="1"/>
      <c r="E70" s="1"/>
    </row>
    <row r="71" spans="4:5" x14ac:dyDescent="0.25">
      <c r="D71" s="1"/>
      <c r="E71" s="1"/>
    </row>
    <row r="72" spans="4:5" x14ac:dyDescent="0.25">
      <c r="D72" s="1"/>
      <c r="E72" s="1"/>
    </row>
    <row r="73" spans="4:5" x14ac:dyDescent="0.25">
      <c r="D73" s="1"/>
      <c r="E73" s="1"/>
    </row>
    <row r="74" spans="4:5" x14ac:dyDescent="0.25">
      <c r="D74" s="1"/>
      <c r="E74" s="1"/>
    </row>
    <row r="75" spans="4:5" x14ac:dyDescent="0.25">
      <c r="D75" s="1"/>
      <c r="E75" s="1"/>
    </row>
    <row r="76" spans="4:5" x14ac:dyDescent="0.25">
      <c r="D76" s="1"/>
      <c r="E76" s="1"/>
    </row>
    <row r="77" spans="4:5" x14ac:dyDescent="0.25">
      <c r="D77" s="1"/>
      <c r="E77" s="1"/>
    </row>
    <row r="78" spans="4:5" x14ac:dyDescent="0.25">
      <c r="D78" s="1"/>
      <c r="E78" s="1"/>
    </row>
    <row r="79" spans="4:5" x14ac:dyDescent="0.25">
      <c r="D79" s="1"/>
      <c r="E79" s="1"/>
    </row>
    <row r="80" spans="4:5" x14ac:dyDescent="0.25">
      <c r="D80" s="1"/>
      <c r="E80" s="1"/>
    </row>
    <row r="81" spans="4:5" x14ac:dyDescent="0.25">
      <c r="D81" s="1"/>
      <c r="E81" s="1"/>
    </row>
    <row r="82" spans="4:5" x14ac:dyDescent="0.25">
      <c r="D82" s="1"/>
      <c r="E82" s="1"/>
    </row>
    <row r="83" spans="4:5" x14ac:dyDescent="0.25">
      <c r="D83" s="1"/>
      <c r="E83" s="1"/>
    </row>
    <row r="84" spans="4:5" x14ac:dyDescent="0.25">
      <c r="D84" s="1"/>
      <c r="E84" s="1"/>
    </row>
    <row r="85" spans="4:5" x14ac:dyDescent="0.25">
      <c r="D85" s="1"/>
      <c r="E85" s="1"/>
    </row>
    <row r="86" spans="4:5" x14ac:dyDescent="0.25">
      <c r="D86" s="1"/>
      <c r="E86" s="1"/>
    </row>
    <row r="87" spans="4:5" x14ac:dyDescent="0.25">
      <c r="D87" s="1"/>
      <c r="E87" s="1"/>
    </row>
    <row r="88" spans="4:5" x14ac:dyDescent="0.25">
      <c r="D88" s="1"/>
      <c r="E88" s="1"/>
    </row>
    <row r="89" spans="4:5" x14ac:dyDescent="0.25">
      <c r="D89" s="1"/>
      <c r="E89" s="1"/>
    </row>
    <row r="90" spans="4:5" x14ac:dyDescent="0.25">
      <c r="D90" s="1"/>
      <c r="E90" s="1"/>
    </row>
    <row r="91" spans="4:5" x14ac:dyDescent="0.25">
      <c r="D91" s="1"/>
      <c r="E91" s="1"/>
    </row>
    <row r="92" spans="4:5" x14ac:dyDescent="0.25">
      <c r="D92" s="1"/>
      <c r="E92" s="1"/>
    </row>
    <row r="93" spans="4:5" x14ac:dyDescent="0.25">
      <c r="D93" s="1"/>
      <c r="E93" s="1"/>
    </row>
    <row r="94" spans="4:5" x14ac:dyDescent="0.25">
      <c r="D94" s="1"/>
      <c r="E94" s="1"/>
    </row>
    <row r="95" spans="4:5" x14ac:dyDescent="0.25">
      <c r="D95" s="1"/>
      <c r="E95" s="1"/>
    </row>
    <row r="96" spans="4:5" x14ac:dyDescent="0.25">
      <c r="D96" s="1"/>
      <c r="E96" s="1"/>
    </row>
    <row r="97" spans="4:5" x14ac:dyDescent="0.25">
      <c r="D97" s="1"/>
      <c r="E97" s="1"/>
    </row>
    <row r="98" spans="4:5" x14ac:dyDescent="0.25">
      <c r="D98" s="1"/>
      <c r="E98" s="1"/>
    </row>
    <row r="99" spans="4:5" x14ac:dyDescent="0.25">
      <c r="D99" s="1"/>
      <c r="E99" s="1"/>
    </row>
    <row r="100" spans="4:5" x14ac:dyDescent="0.25">
      <c r="D100" s="1"/>
      <c r="E100" s="1"/>
    </row>
    <row r="101" spans="4:5" x14ac:dyDescent="0.25">
      <c r="D101" s="1"/>
      <c r="E101" s="1"/>
    </row>
    <row r="102" spans="4:5" x14ac:dyDescent="0.25">
      <c r="D102" s="1"/>
      <c r="E102" s="1"/>
    </row>
    <row r="103" spans="4:5" x14ac:dyDescent="0.25">
      <c r="D103" s="1"/>
      <c r="E103" s="1"/>
    </row>
    <row r="104" spans="4:5" x14ac:dyDescent="0.25">
      <c r="D104" s="1"/>
      <c r="E104" s="1"/>
    </row>
    <row r="105" spans="4:5" x14ac:dyDescent="0.25">
      <c r="D105" s="1"/>
      <c r="E105" s="1"/>
    </row>
    <row r="106" spans="4:5" x14ac:dyDescent="0.25">
      <c r="D106" s="1"/>
      <c r="E106" s="1"/>
    </row>
    <row r="107" spans="4:5" x14ac:dyDescent="0.25">
      <c r="D107" s="1"/>
      <c r="E107" s="1"/>
    </row>
    <row r="108" spans="4:5" x14ac:dyDescent="0.25">
      <c r="D108" s="1"/>
      <c r="E108" s="1"/>
    </row>
    <row r="109" spans="4:5" x14ac:dyDescent="0.25">
      <c r="D109" s="1"/>
      <c r="E109" s="1"/>
    </row>
    <row r="110" spans="4:5" x14ac:dyDescent="0.25">
      <c r="D110" s="1"/>
      <c r="E110" s="1"/>
    </row>
    <row r="111" spans="4:5" x14ac:dyDescent="0.25">
      <c r="D111" s="1"/>
      <c r="E111" s="1"/>
    </row>
    <row r="112" spans="4:5" x14ac:dyDescent="0.25">
      <c r="D112" s="1"/>
      <c r="E112" s="1"/>
    </row>
    <row r="113" spans="4:5" x14ac:dyDescent="0.25">
      <c r="D113" s="1"/>
      <c r="E113" s="1"/>
    </row>
    <row r="114" spans="4:5" x14ac:dyDescent="0.25">
      <c r="D114" s="1"/>
      <c r="E114" s="1"/>
    </row>
    <row r="115" spans="4:5" x14ac:dyDescent="0.25">
      <c r="D115" s="1"/>
      <c r="E115" s="1"/>
    </row>
    <row r="116" spans="4:5" x14ac:dyDescent="0.25">
      <c r="D116" s="1"/>
      <c r="E116" s="1"/>
    </row>
    <row r="117" spans="4:5" x14ac:dyDescent="0.25">
      <c r="D117" s="1"/>
      <c r="E117" s="1"/>
    </row>
    <row r="118" spans="4:5" x14ac:dyDescent="0.25">
      <c r="D118" s="1"/>
      <c r="E118" s="1"/>
    </row>
    <row r="119" spans="4:5" x14ac:dyDescent="0.25">
      <c r="D119" s="1"/>
      <c r="E119" s="1"/>
    </row>
    <row r="120" spans="4:5" x14ac:dyDescent="0.25">
      <c r="D120" s="1"/>
      <c r="E120" s="1"/>
    </row>
    <row r="121" spans="4:5" x14ac:dyDescent="0.25">
      <c r="D121" s="1"/>
      <c r="E121" s="1"/>
    </row>
    <row r="122" spans="4:5" x14ac:dyDescent="0.25">
      <c r="D122" s="1"/>
      <c r="E122" s="1"/>
    </row>
    <row r="123" spans="4:5" x14ac:dyDescent="0.25">
      <c r="D123" s="1"/>
      <c r="E123" s="1"/>
    </row>
    <row r="124" spans="4:5" x14ac:dyDescent="0.25">
      <c r="D124" s="1"/>
      <c r="E124" s="1"/>
    </row>
    <row r="125" spans="4:5" x14ac:dyDescent="0.25">
      <c r="D125" s="1"/>
      <c r="E125" s="1"/>
    </row>
    <row r="126" spans="4:5" x14ac:dyDescent="0.25">
      <c r="D126" s="1"/>
      <c r="E126" s="1"/>
    </row>
    <row r="127" spans="4:5" x14ac:dyDescent="0.25">
      <c r="D127" s="1"/>
      <c r="E127" s="1"/>
    </row>
    <row r="128" spans="4:5" x14ac:dyDescent="0.25">
      <c r="D128" s="1"/>
      <c r="E128" s="1"/>
    </row>
    <row r="129" spans="4:5" x14ac:dyDescent="0.25">
      <c r="D129" s="1"/>
      <c r="E129" s="1"/>
    </row>
    <row r="130" spans="4:5" x14ac:dyDescent="0.25">
      <c r="D130" s="1"/>
      <c r="E130" s="1"/>
    </row>
    <row r="131" spans="4:5" x14ac:dyDescent="0.25">
      <c r="D131" s="1"/>
      <c r="E131" s="1"/>
    </row>
    <row r="132" spans="4:5" x14ac:dyDescent="0.25">
      <c r="D132" s="1"/>
      <c r="E132" s="1"/>
    </row>
    <row r="133" spans="4:5" x14ac:dyDescent="0.25">
      <c r="D133" s="1"/>
      <c r="E133" s="1"/>
    </row>
    <row r="134" spans="4:5" x14ac:dyDescent="0.25">
      <c r="D134" s="1"/>
      <c r="E134" s="1"/>
    </row>
    <row r="135" spans="4:5" x14ac:dyDescent="0.25">
      <c r="D135" s="1"/>
      <c r="E135" s="1"/>
    </row>
    <row r="136" spans="4:5" x14ac:dyDescent="0.25">
      <c r="D136" s="1"/>
      <c r="E136" s="1"/>
    </row>
    <row r="137" spans="4:5" x14ac:dyDescent="0.25">
      <c r="D137" s="1"/>
      <c r="E137" s="1"/>
    </row>
    <row r="138" spans="4:5" x14ac:dyDescent="0.25">
      <c r="D138" s="1"/>
      <c r="E138" s="1"/>
    </row>
    <row r="139" spans="4:5" x14ac:dyDescent="0.25">
      <c r="D139" s="1"/>
      <c r="E139" s="1"/>
    </row>
    <row r="140" spans="4:5" x14ac:dyDescent="0.25">
      <c r="D140" s="1"/>
      <c r="E140" s="1"/>
    </row>
    <row r="141" spans="4:5" x14ac:dyDescent="0.25">
      <c r="D141" s="1"/>
      <c r="E141" s="1"/>
    </row>
    <row r="142" spans="4:5" x14ac:dyDescent="0.25">
      <c r="D142" s="1"/>
      <c r="E142" s="1"/>
    </row>
    <row r="143" spans="4:5" x14ac:dyDescent="0.25">
      <c r="D143" s="1"/>
      <c r="E143" s="1"/>
    </row>
    <row r="144" spans="4:5" x14ac:dyDescent="0.25">
      <c r="D144" s="1"/>
      <c r="E144" s="1"/>
    </row>
    <row r="145" spans="4:5" x14ac:dyDescent="0.25">
      <c r="D145" s="1"/>
      <c r="E145" s="1"/>
    </row>
    <row r="146" spans="4:5" x14ac:dyDescent="0.25">
      <c r="D146" s="1"/>
      <c r="E146" s="1"/>
    </row>
    <row r="147" spans="4:5" x14ac:dyDescent="0.25">
      <c r="D147" s="1"/>
      <c r="E147" s="1"/>
    </row>
    <row r="148" spans="4:5" x14ac:dyDescent="0.25">
      <c r="D148" s="1"/>
      <c r="E148" s="1"/>
    </row>
    <row r="149" spans="4:5" x14ac:dyDescent="0.25">
      <c r="D149" s="1"/>
      <c r="E149" s="1"/>
    </row>
    <row r="150" spans="4:5" x14ac:dyDescent="0.25">
      <c r="D150" s="1"/>
      <c r="E150" s="1"/>
    </row>
    <row r="151" spans="4:5" x14ac:dyDescent="0.25">
      <c r="D151" s="1"/>
      <c r="E151" s="1"/>
    </row>
    <row r="152" spans="4:5" x14ac:dyDescent="0.25">
      <c r="D152" s="1"/>
      <c r="E152" s="1"/>
    </row>
    <row r="153" spans="4:5" x14ac:dyDescent="0.25">
      <c r="D153" s="1"/>
      <c r="E153" s="1"/>
    </row>
    <row r="154" spans="4:5" x14ac:dyDescent="0.25">
      <c r="D154" s="1"/>
      <c r="E154" s="1"/>
    </row>
    <row r="155" spans="4:5" x14ac:dyDescent="0.25">
      <c r="D155" s="1"/>
      <c r="E155" s="1"/>
    </row>
    <row r="156" spans="4:5" x14ac:dyDescent="0.25">
      <c r="D156" s="1"/>
      <c r="E156" s="1"/>
    </row>
    <row r="157" spans="4:5" x14ac:dyDescent="0.25">
      <c r="D157" s="1"/>
      <c r="E157" s="1"/>
    </row>
    <row r="158" spans="4:5" x14ac:dyDescent="0.25">
      <c r="D158" s="1"/>
      <c r="E158" s="1"/>
    </row>
    <row r="159" spans="4:5" x14ac:dyDescent="0.25">
      <c r="D159" s="1"/>
      <c r="E159" s="1"/>
    </row>
    <row r="160" spans="4:5" x14ac:dyDescent="0.25">
      <c r="D160" s="1"/>
      <c r="E160" s="1"/>
    </row>
    <row r="161" spans="4:5" x14ac:dyDescent="0.25">
      <c r="D161" s="1"/>
      <c r="E161" s="1"/>
    </row>
    <row r="162" spans="4:5" x14ac:dyDescent="0.25">
      <c r="D162" s="1"/>
      <c r="E162" s="1"/>
    </row>
    <row r="163" spans="4:5" x14ac:dyDescent="0.25">
      <c r="D163" s="1"/>
      <c r="E163" s="1"/>
    </row>
    <row r="164" spans="4:5" x14ac:dyDescent="0.25">
      <c r="D164" s="1"/>
      <c r="E164" s="1"/>
    </row>
    <row r="165" spans="4:5" x14ac:dyDescent="0.25">
      <c r="D165" s="1"/>
      <c r="E165" s="1"/>
    </row>
    <row r="166" spans="4:5" x14ac:dyDescent="0.25">
      <c r="D166" s="1"/>
      <c r="E166" s="1"/>
    </row>
    <row r="167" spans="4:5" x14ac:dyDescent="0.25">
      <c r="D167" s="1"/>
      <c r="E167" s="1"/>
    </row>
    <row r="168" spans="4:5" x14ac:dyDescent="0.25">
      <c r="D168" s="1"/>
      <c r="E168" s="1"/>
    </row>
    <row r="169" spans="4:5" x14ac:dyDescent="0.25">
      <c r="D169" s="1"/>
      <c r="E169" s="1"/>
    </row>
    <row r="170" spans="4:5" x14ac:dyDescent="0.25">
      <c r="D170" s="1"/>
      <c r="E170" s="1"/>
    </row>
    <row r="171" spans="4:5" x14ac:dyDescent="0.25">
      <c r="D171" s="1"/>
      <c r="E171" s="1"/>
    </row>
    <row r="172" spans="4:5" x14ac:dyDescent="0.25">
      <c r="D172" s="1"/>
      <c r="E172" s="1"/>
    </row>
    <row r="173" spans="4:5" x14ac:dyDescent="0.25">
      <c r="D173" s="1"/>
      <c r="E173" s="1"/>
    </row>
    <row r="174" spans="4:5" x14ac:dyDescent="0.25">
      <c r="D174" s="1"/>
      <c r="E174" s="1"/>
    </row>
    <row r="175" spans="4:5" x14ac:dyDescent="0.25">
      <c r="D175" s="1"/>
      <c r="E175" s="1"/>
    </row>
    <row r="176" spans="4:5" x14ac:dyDescent="0.25">
      <c r="D176" s="1"/>
      <c r="E176" s="1"/>
    </row>
    <row r="177" spans="4:5" x14ac:dyDescent="0.25">
      <c r="D177" s="1"/>
      <c r="E177" s="1"/>
    </row>
    <row r="178" spans="4:5" x14ac:dyDescent="0.25">
      <c r="D178" s="1"/>
      <c r="E178" s="1"/>
    </row>
    <row r="179" spans="4:5" x14ac:dyDescent="0.25">
      <c r="D179" s="1"/>
      <c r="E179" s="1"/>
    </row>
    <row r="180" spans="4:5" x14ac:dyDescent="0.25">
      <c r="D180" s="1"/>
      <c r="E180" s="1"/>
    </row>
    <row r="181" spans="4:5" x14ac:dyDescent="0.25">
      <c r="D181" s="1"/>
      <c r="E181" s="1"/>
    </row>
    <row r="182" spans="4:5" x14ac:dyDescent="0.25">
      <c r="D182" s="1"/>
      <c r="E182" s="1"/>
    </row>
    <row r="183" spans="4:5" x14ac:dyDescent="0.25">
      <c r="D183" s="1"/>
      <c r="E183" s="1"/>
    </row>
    <row r="184" spans="4:5" x14ac:dyDescent="0.25">
      <c r="D184" s="1"/>
      <c r="E184" s="1"/>
    </row>
    <row r="185" spans="4:5" x14ac:dyDescent="0.25">
      <c r="D185" s="1"/>
      <c r="E185" s="1"/>
    </row>
    <row r="186" spans="4:5" x14ac:dyDescent="0.25">
      <c r="D186" s="1"/>
      <c r="E186" s="1"/>
    </row>
    <row r="187" spans="4:5" x14ac:dyDescent="0.25">
      <c r="D187" s="1"/>
      <c r="E187" s="1"/>
    </row>
    <row r="188" spans="4:5" x14ac:dyDescent="0.25">
      <c r="D188" s="1"/>
      <c r="E188" s="1"/>
    </row>
    <row r="189" spans="4:5" x14ac:dyDescent="0.25">
      <c r="D189" s="1"/>
      <c r="E189" s="1"/>
    </row>
    <row r="190" spans="4:5" x14ac:dyDescent="0.25">
      <c r="D190" s="1"/>
      <c r="E190" s="1"/>
    </row>
    <row r="191" spans="4:5" x14ac:dyDescent="0.25">
      <c r="D191" s="1"/>
      <c r="E191" s="1"/>
    </row>
    <row r="192" spans="4:5" x14ac:dyDescent="0.25">
      <c r="D192" s="1"/>
      <c r="E192" s="1"/>
    </row>
    <row r="193" spans="4:5" x14ac:dyDescent="0.25">
      <c r="D193" s="1"/>
      <c r="E193" s="1"/>
    </row>
    <row r="194" spans="4:5" x14ac:dyDescent="0.25">
      <c r="D194" s="1"/>
      <c r="E194" s="1"/>
    </row>
    <row r="195" spans="4:5" x14ac:dyDescent="0.25">
      <c r="D195" s="1"/>
      <c r="E195" s="1"/>
    </row>
    <row r="196" spans="4:5" x14ac:dyDescent="0.25">
      <c r="D196" s="1"/>
      <c r="E196" s="1"/>
    </row>
    <row r="197" spans="4:5" x14ac:dyDescent="0.25">
      <c r="D197" s="1"/>
      <c r="E197" s="1"/>
    </row>
    <row r="198" spans="4:5" x14ac:dyDescent="0.25">
      <c r="D198" s="1"/>
      <c r="E198" s="1"/>
    </row>
    <row r="199" spans="4:5" x14ac:dyDescent="0.25">
      <c r="D199" s="1"/>
      <c r="E199" s="1"/>
    </row>
    <row r="200" spans="4:5" x14ac:dyDescent="0.25">
      <c r="D200" s="1"/>
      <c r="E200" s="1"/>
    </row>
    <row r="201" spans="4:5" x14ac:dyDescent="0.25">
      <c r="D201" s="1"/>
      <c r="E201" s="1"/>
    </row>
    <row r="202" spans="4:5" x14ac:dyDescent="0.25">
      <c r="D202" s="1"/>
      <c r="E202" s="1"/>
    </row>
    <row r="203" spans="4:5" x14ac:dyDescent="0.25">
      <c r="D203" s="1"/>
      <c r="E203" s="1"/>
    </row>
    <row r="204" spans="4:5" x14ac:dyDescent="0.25">
      <c r="D204" s="1"/>
      <c r="E204" s="1"/>
    </row>
    <row r="205" spans="4:5" x14ac:dyDescent="0.25">
      <c r="D205" s="1"/>
      <c r="E205" s="1"/>
    </row>
    <row r="206" spans="4:5" x14ac:dyDescent="0.25">
      <c r="D206" s="1"/>
      <c r="E206" s="1"/>
    </row>
    <row r="207" spans="4:5" x14ac:dyDescent="0.25">
      <c r="D207" s="1"/>
      <c r="E207" s="1"/>
    </row>
    <row r="208" spans="4:5" x14ac:dyDescent="0.25">
      <c r="D208" s="1"/>
      <c r="E208" s="1"/>
    </row>
    <row r="209" spans="4:5" x14ac:dyDescent="0.25">
      <c r="D209" s="1"/>
      <c r="E209" s="1"/>
    </row>
    <row r="210" spans="4:5" x14ac:dyDescent="0.25">
      <c r="D210" s="1"/>
      <c r="E210" s="1"/>
    </row>
    <row r="211" spans="4:5" x14ac:dyDescent="0.25">
      <c r="D211" s="1"/>
      <c r="E211" s="1"/>
    </row>
    <row r="212" spans="4:5" x14ac:dyDescent="0.25">
      <c r="D212" s="1"/>
      <c r="E212" s="1"/>
    </row>
    <row r="213" spans="4:5" x14ac:dyDescent="0.25">
      <c r="D213" s="1"/>
      <c r="E213" s="1"/>
    </row>
    <row r="214" spans="4:5" x14ac:dyDescent="0.25">
      <c r="D214" s="1"/>
      <c r="E214" s="1"/>
    </row>
    <row r="215" spans="4:5" x14ac:dyDescent="0.25">
      <c r="D215" s="1"/>
      <c r="E215" s="1"/>
    </row>
    <row r="216" spans="4:5" x14ac:dyDescent="0.25">
      <c r="D216" s="1"/>
      <c r="E216" s="1"/>
    </row>
    <row r="217" spans="4:5" x14ac:dyDescent="0.25">
      <c r="D217" s="1"/>
      <c r="E217" s="1"/>
    </row>
    <row r="218" spans="4:5" x14ac:dyDescent="0.25">
      <c r="D218" s="1"/>
      <c r="E218" s="1"/>
    </row>
    <row r="219" spans="4:5" x14ac:dyDescent="0.25">
      <c r="D219" s="1"/>
      <c r="E219" s="1"/>
    </row>
    <row r="220" spans="4:5" x14ac:dyDescent="0.25">
      <c r="D220" s="1"/>
      <c r="E220" s="1"/>
    </row>
    <row r="221" spans="4:5" x14ac:dyDescent="0.25">
      <c r="D221" s="1"/>
      <c r="E221" s="1"/>
    </row>
    <row r="222" spans="4:5" x14ac:dyDescent="0.25">
      <c r="D222" s="1"/>
      <c r="E222" s="1"/>
    </row>
    <row r="223" spans="4:5" x14ac:dyDescent="0.25">
      <c r="D223" s="1"/>
      <c r="E223" s="1"/>
    </row>
    <row r="224" spans="4:5" x14ac:dyDescent="0.25">
      <c r="D224" s="1"/>
      <c r="E224" s="1"/>
    </row>
    <row r="225" spans="4:5" x14ac:dyDescent="0.25">
      <c r="D225" s="1"/>
      <c r="E225" s="1"/>
    </row>
    <row r="226" spans="4:5" x14ac:dyDescent="0.25">
      <c r="D226" s="1"/>
      <c r="E226" s="1"/>
    </row>
    <row r="227" spans="4:5" x14ac:dyDescent="0.25">
      <c r="D227" s="1"/>
      <c r="E227" s="1"/>
    </row>
    <row r="228" spans="4:5" x14ac:dyDescent="0.25">
      <c r="D228" s="1"/>
      <c r="E228" s="1"/>
    </row>
    <row r="229" spans="4:5" x14ac:dyDescent="0.25">
      <c r="D229" s="1"/>
      <c r="E229" s="1"/>
    </row>
    <row r="230" spans="4:5" x14ac:dyDescent="0.25">
      <c r="D230" s="1"/>
      <c r="E230" s="1"/>
    </row>
    <row r="231" spans="4:5" x14ac:dyDescent="0.25">
      <c r="D231" s="1"/>
      <c r="E231" s="1"/>
    </row>
    <row r="232" spans="4:5" x14ac:dyDescent="0.25">
      <c r="D232" s="1"/>
      <c r="E232" s="1"/>
    </row>
    <row r="233" spans="4:5" x14ac:dyDescent="0.25">
      <c r="D233" s="1"/>
      <c r="E233" s="1"/>
    </row>
    <row r="234" spans="4:5" x14ac:dyDescent="0.25">
      <c r="D234" s="1"/>
      <c r="E234" s="1"/>
    </row>
    <row r="235" spans="4:5" x14ac:dyDescent="0.25">
      <c r="D235" s="1"/>
      <c r="E235" s="1"/>
    </row>
    <row r="236" spans="4:5" x14ac:dyDescent="0.25">
      <c r="D236" s="1"/>
      <c r="E236" s="1"/>
    </row>
    <row r="237" spans="4:5" x14ac:dyDescent="0.25">
      <c r="D237" s="1"/>
      <c r="E237" s="1"/>
    </row>
    <row r="238" spans="4:5" x14ac:dyDescent="0.25">
      <c r="D238" s="1"/>
      <c r="E238" s="1"/>
    </row>
    <row r="239" spans="4:5" x14ac:dyDescent="0.25">
      <c r="D239" s="1"/>
      <c r="E239" s="1"/>
    </row>
    <row r="240" spans="4:5" x14ac:dyDescent="0.25">
      <c r="D240" s="1"/>
      <c r="E240" s="1"/>
    </row>
    <row r="241" spans="4:5" x14ac:dyDescent="0.25">
      <c r="D241" s="1"/>
      <c r="E241" s="1"/>
    </row>
    <row r="242" spans="4:5" x14ac:dyDescent="0.25">
      <c r="D242" s="1"/>
      <c r="E242" s="1"/>
    </row>
    <row r="243" spans="4:5" x14ac:dyDescent="0.25">
      <c r="D243" s="1"/>
      <c r="E243" s="1"/>
    </row>
    <row r="244" spans="4:5" x14ac:dyDescent="0.25">
      <c r="D244" s="1"/>
      <c r="E244" s="1"/>
    </row>
    <row r="245" spans="4:5" x14ac:dyDescent="0.25">
      <c r="D245" s="1"/>
      <c r="E245" s="1"/>
    </row>
    <row r="246" spans="4:5" x14ac:dyDescent="0.25">
      <c r="D246" s="1"/>
      <c r="E246" s="1"/>
    </row>
    <row r="247" spans="4:5" x14ac:dyDescent="0.25">
      <c r="D247" s="1"/>
      <c r="E247" s="1"/>
    </row>
    <row r="248" spans="4:5" x14ac:dyDescent="0.25">
      <c r="D248" s="1"/>
      <c r="E248" s="1"/>
    </row>
    <row r="249" spans="4:5" x14ac:dyDescent="0.25">
      <c r="D249" s="1"/>
      <c r="E249" s="1"/>
    </row>
    <row r="250" spans="4:5" x14ac:dyDescent="0.25">
      <c r="D250" s="1"/>
      <c r="E250" s="1"/>
    </row>
    <row r="251" spans="4:5" x14ac:dyDescent="0.25">
      <c r="D251" s="1"/>
      <c r="E251" s="1"/>
    </row>
    <row r="252" spans="4:5" x14ac:dyDescent="0.25">
      <c r="D252" s="1"/>
      <c r="E252" s="1"/>
    </row>
    <row r="253" spans="4:5" x14ac:dyDescent="0.25">
      <c r="D253" s="1"/>
      <c r="E253" s="1"/>
    </row>
    <row r="254" spans="4:5" x14ac:dyDescent="0.25">
      <c r="D254" s="1"/>
      <c r="E254" s="1"/>
    </row>
    <row r="255" spans="4:5" x14ac:dyDescent="0.25">
      <c r="D255" s="1"/>
      <c r="E255" s="1"/>
    </row>
    <row r="256" spans="4:5" x14ac:dyDescent="0.25">
      <c r="D256" s="1"/>
      <c r="E256" s="1"/>
    </row>
    <row r="257" spans="4:5" x14ac:dyDescent="0.25">
      <c r="D257" s="1"/>
      <c r="E257" s="1"/>
    </row>
    <row r="258" spans="4:5" x14ac:dyDescent="0.25">
      <c r="D258" s="1"/>
      <c r="E258" s="1"/>
    </row>
    <row r="259" spans="4:5" x14ac:dyDescent="0.25">
      <c r="D259" s="1"/>
      <c r="E259" s="1"/>
    </row>
    <row r="260" spans="4:5" x14ac:dyDescent="0.25">
      <c r="D260" s="1"/>
      <c r="E260" s="1"/>
    </row>
    <row r="261" spans="4:5" x14ac:dyDescent="0.25">
      <c r="D261" s="1"/>
      <c r="E261" s="1"/>
    </row>
    <row r="262" spans="4:5" x14ac:dyDescent="0.25">
      <c r="D262" s="1"/>
      <c r="E262" s="1"/>
    </row>
    <row r="263" spans="4:5" x14ac:dyDescent="0.25">
      <c r="D263" s="1"/>
      <c r="E263" s="1"/>
    </row>
    <row r="264" spans="4:5" x14ac:dyDescent="0.25">
      <c r="D264" s="1"/>
      <c r="E264" s="1"/>
    </row>
    <row r="265" spans="4:5" x14ac:dyDescent="0.25">
      <c r="D265" s="1"/>
      <c r="E265" s="1"/>
    </row>
    <row r="266" spans="4:5" x14ac:dyDescent="0.25">
      <c r="D266" s="1"/>
      <c r="E266" s="1"/>
    </row>
    <row r="267" spans="4:5" x14ac:dyDescent="0.25">
      <c r="D267" s="1"/>
      <c r="E267" s="1"/>
    </row>
    <row r="268" spans="4:5" x14ac:dyDescent="0.25">
      <c r="D268" s="1"/>
      <c r="E268" s="1"/>
    </row>
    <row r="269" spans="4:5" x14ac:dyDescent="0.25">
      <c r="D269" s="1"/>
      <c r="E269" s="1"/>
    </row>
    <row r="270" spans="4:5" x14ac:dyDescent="0.25">
      <c r="D270" s="1"/>
      <c r="E270" s="1"/>
    </row>
    <row r="271" spans="4:5" x14ac:dyDescent="0.25">
      <c r="D271" s="1"/>
      <c r="E271" s="1"/>
    </row>
    <row r="272" spans="4:5" x14ac:dyDescent="0.25">
      <c r="D272" s="1"/>
      <c r="E272" s="1"/>
    </row>
    <row r="273" spans="4:5" x14ac:dyDescent="0.25">
      <c r="D273" s="1"/>
      <c r="E273" s="1"/>
    </row>
    <row r="274" spans="4:5" x14ac:dyDescent="0.25">
      <c r="D274" s="1"/>
      <c r="E274" s="1"/>
    </row>
    <row r="275" spans="4:5" x14ac:dyDescent="0.25">
      <c r="D275" s="1"/>
      <c r="E275" s="1"/>
    </row>
    <row r="276" spans="4:5" x14ac:dyDescent="0.25">
      <c r="D276" s="1"/>
      <c r="E276" s="1"/>
    </row>
    <row r="277" spans="4:5" x14ac:dyDescent="0.25">
      <c r="D277" s="1"/>
      <c r="E277" s="1"/>
    </row>
    <row r="278" spans="4:5" x14ac:dyDescent="0.25">
      <c r="D278" s="1"/>
      <c r="E278" s="1"/>
    </row>
    <row r="279" spans="4:5" x14ac:dyDescent="0.25">
      <c r="D279" s="1"/>
      <c r="E279" s="1"/>
    </row>
    <row r="280" spans="4:5" x14ac:dyDescent="0.25">
      <c r="D280" s="1"/>
      <c r="E280" s="1"/>
    </row>
    <row r="281" spans="4:5" x14ac:dyDescent="0.25">
      <c r="D281" s="1"/>
      <c r="E281" s="1"/>
    </row>
    <row r="282" spans="4:5" x14ac:dyDescent="0.25">
      <c r="D282" s="1"/>
      <c r="E282" s="1"/>
    </row>
    <row r="283" spans="4:5" x14ac:dyDescent="0.25">
      <c r="D283" s="1"/>
      <c r="E283" s="1"/>
    </row>
    <row r="284" spans="4:5" x14ac:dyDescent="0.25">
      <c r="D284" s="1"/>
      <c r="E284" s="1"/>
    </row>
    <row r="285" spans="4:5" x14ac:dyDescent="0.25">
      <c r="D285" s="1"/>
      <c r="E285" s="1"/>
    </row>
    <row r="286" spans="4:5" x14ac:dyDescent="0.25">
      <c r="D286" s="1"/>
      <c r="E286" s="1"/>
    </row>
    <row r="287" spans="4:5" x14ac:dyDescent="0.25">
      <c r="D287" s="1"/>
      <c r="E287" s="1"/>
    </row>
    <row r="288" spans="4:5" x14ac:dyDescent="0.25">
      <c r="D288" s="1"/>
      <c r="E288" s="1"/>
    </row>
    <row r="289" spans="4:5" x14ac:dyDescent="0.25">
      <c r="D289" s="1"/>
      <c r="E289" s="1"/>
    </row>
    <row r="290" spans="4:5" x14ac:dyDescent="0.25">
      <c r="D290" s="1"/>
      <c r="E290" s="1"/>
    </row>
    <row r="291" spans="4:5" x14ac:dyDescent="0.25">
      <c r="D291" s="1"/>
      <c r="E291" s="1"/>
    </row>
    <row r="292" spans="4:5" x14ac:dyDescent="0.25">
      <c r="D292" s="1"/>
      <c r="E292" s="1"/>
    </row>
    <row r="293" spans="4:5" x14ac:dyDescent="0.25">
      <c r="D293" s="1"/>
      <c r="E293" s="1"/>
    </row>
    <row r="294" spans="4:5" x14ac:dyDescent="0.25">
      <c r="D294" s="1"/>
      <c r="E294" s="1"/>
    </row>
    <row r="295" spans="4:5" x14ac:dyDescent="0.25">
      <c r="D295" s="1"/>
      <c r="E295" s="1"/>
    </row>
    <row r="296" spans="4:5" x14ac:dyDescent="0.25">
      <c r="D296" s="1"/>
      <c r="E296" s="1"/>
    </row>
    <row r="297" spans="4:5" x14ac:dyDescent="0.25">
      <c r="D297" s="1"/>
      <c r="E297" s="1"/>
    </row>
    <row r="298" spans="4:5" x14ac:dyDescent="0.25">
      <c r="D298" s="1"/>
      <c r="E298" s="1"/>
    </row>
    <row r="299" spans="4:5" x14ac:dyDescent="0.25">
      <c r="D299" s="1"/>
      <c r="E299" s="1"/>
    </row>
    <row r="300" spans="4:5" x14ac:dyDescent="0.25">
      <c r="D300" s="1"/>
      <c r="E300" s="1"/>
    </row>
    <row r="301" spans="4:5" x14ac:dyDescent="0.25">
      <c r="D301" s="1"/>
      <c r="E301" s="1"/>
    </row>
    <row r="302" spans="4:5" x14ac:dyDescent="0.25">
      <c r="D302" s="1"/>
      <c r="E302" s="1"/>
    </row>
    <row r="303" spans="4:5" x14ac:dyDescent="0.25">
      <c r="D303" s="1"/>
      <c r="E303" s="1"/>
    </row>
    <row r="304" spans="4:5" x14ac:dyDescent="0.25">
      <c r="D304" s="1"/>
      <c r="E304" s="1"/>
    </row>
    <row r="305" spans="4:5" x14ac:dyDescent="0.25">
      <c r="D305" s="1"/>
      <c r="E305" s="1"/>
    </row>
    <row r="306" spans="4:5" x14ac:dyDescent="0.25">
      <c r="D306" s="1"/>
      <c r="E306" s="1"/>
    </row>
    <row r="307" spans="4:5" x14ac:dyDescent="0.25">
      <c r="D307" s="1"/>
      <c r="E307" s="1"/>
    </row>
    <row r="308" spans="4:5" x14ac:dyDescent="0.25">
      <c r="D308" s="1"/>
      <c r="E308" s="1"/>
    </row>
    <row r="309" spans="4:5" x14ac:dyDescent="0.25">
      <c r="D309" s="1"/>
      <c r="E309" s="1"/>
    </row>
    <row r="310" spans="4:5" x14ac:dyDescent="0.25">
      <c r="D310" s="1"/>
      <c r="E310" s="1"/>
    </row>
    <row r="311" spans="4:5" x14ac:dyDescent="0.25">
      <c r="D311" s="1"/>
      <c r="E311" s="1"/>
    </row>
    <row r="312" spans="4:5" x14ac:dyDescent="0.25">
      <c r="D312" s="1"/>
      <c r="E312" s="1"/>
    </row>
    <row r="313" spans="4:5" x14ac:dyDescent="0.25">
      <c r="D313" s="1"/>
      <c r="E313" s="1"/>
    </row>
    <row r="314" spans="4:5" x14ac:dyDescent="0.25">
      <c r="D314" s="1"/>
      <c r="E314" s="1"/>
    </row>
    <row r="315" spans="4:5" x14ac:dyDescent="0.25">
      <c r="D315" s="1"/>
      <c r="E315" s="1"/>
    </row>
    <row r="316" spans="4:5" x14ac:dyDescent="0.25">
      <c r="D316" s="1"/>
      <c r="E316" s="1"/>
    </row>
    <row r="317" spans="4:5" x14ac:dyDescent="0.25">
      <c r="D317" s="1"/>
      <c r="E317" s="1"/>
    </row>
    <row r="318" spans="4:5" x14ac:dyDescent="0.25">
      <c r="D318" s="1"/>
      <c r="E318" s="1"/>
    </row>
    <row r="319" spans="4:5" x14ac:dyDescent="0.25">
      <c r="D319" s="1"/>
      <c r="E319" s="1"/>
    </row>
    <row r="320" spans="4:5" x14ac:dyDescent="0.25">
      <c r="D320" s="1"/>
      <c r="E320" s="1"/>
    </row>
    <row r="321" spans="4:5" x14ac:dyDescent="0.25">
      <c r="D321" s="1"/>
      <c r="E321" s="1"/>
    </row>
    <row r="322" spans="4:5" x14ac:dyDescent="0.25">
      <c r="D322" s="1"/>
      <c r="E322" s="1"/>
    </row>
    <row r="323" spans="4:5" x14ac:dyDescent="0.25">
      <c r="D323" s="1"/>
      <c r="E323" s="1"/>
    </row>
    <row r="324" spans="4:5" x14ac:dyDescent="0.25">
      <c r="D324" s="1"/>
      <c r="E324" s="1"/>
    </row>
    <row r="325" spans="4:5" x14ac:dyDescent="0.25">
      <c r="D325" s="1"/>
      <c r="E325" s="1"/>
    </row>
    <row r="326" spans="4:5" x14ac:dyDescent="0.25">
      <c r="D326" s="1"/>
      <c r="E326" s="1"/>
    </row>
    <row r="327" spans="4:5" x14ac:dyDescent="0.25">
      <c r="D327" s="1"/>
      <c r="E327" s="1"/>
    </row>
    <row r="328" spans="4:5" x14ac:dyDescent="0.25">
      <c r="D328" s="1"/>
      <c r="E328" s="1"/>
    </row>
    <row r="329" spans="4:5" x14ac:dyDescent="0.25">
      <c r="D329" s="1"/>
      <c r="E329" s="1"/>
    </row>
    <row r="330" spans="4:5" x14ac:dyDescent="0.25">
      <c r="D330" s="1"/>
      <c r="E330" s="1"/>
    </row>
    <row r="331" spans="4:5" x14ac:dyDescent="0.25">
      <c r="D331" s="1"/>
      <c r="E331" s="1"/>
    </row>
    <row r="332" spans="4:5" x14ac:dyDescent="0.25">
      <c r="D332" s="1"/>
      <c r="E332" s="1"/>
    </row>
    <row r="333" spans="4:5" x14ac:dyDescent="0.25">
      <c r="D333" s="1"/>
      <c r="E333" s="1"/>
    </row>
    <row r="334" spans="4:5" x14ac:dyDescent="0.25">
      <c r="D334" s="1"/>
      <c r="E334" s="1"/>
    </row>
    <row r="335" spans="4:5" x14ac:dyDescent="0.25">
      <c r="D335" s="1"/>
      <c r="E335" s="1"/>
    </row>
    <row r="336" spans="4:5" x14ac:dyDescent="0.25">
      <c r="D336" s="1"/>
      <c r="E336" s="1"/>
    </row>
    <row r="337" spans="4:5" x14ac:dyDescent="0.25">
      <c r="D337" s="1"/>
      <c r="E337" s="1"/>
    </row>
    <row r="338" spans="4:5" x14ac:dyDescent="0.25">
      <c r="D338" s="1"/>
      <c r="E338" s="1"/>
    </row>
    <row r="339" spans="4:5" x14ac:dyDescent="0.25">
      <c r="D339" s="1"/>
      <c r="E339" s="1"/>
    </row>
    <row r="340" spans="4:5" x14ac:dyDescent="0.25">
      <c r="D340" s="1"/>
      <c r="E340" s="1"/>
    </row>
    <row r="341" spans="4:5" x14ac:dyDescent="0.25">
      <c r="D341" s="1"/>
      <c r="E341" s="1"/>
    </row>
    <row r="342" spans="4:5" x14ac:dyDescent="0.25">
      <c r="D342" s="1"/>
      <c r="E342" s="1"/>
    </row>
    <row r="343" spans="4:5" x14ac:dyDescent="0.25">
      <c r="D343" s="1"/>
      <c r="E343" s="1"/>
    </row>
    <row r="344" spans="4:5" x14ac:dyDescent="0.25">
      <c r="D344" s="1"/>
      <c r="E344" s="1"/>
    </row>
    <row r="345" spans="4:5" x14ac:dyDescent="0.25">
      <c r="D345" s="1"/>
      <c r="E345" s="1"/>
    </row>
    <row r="346" spans="4:5" x14ac:dyDescent="0.25">
      <c r="D346" s="1"/>
      <c r="E346" s="1"/>
    </row>
    <row r="347" spans="4:5" x14ac:dyDescent="0.25">
      <c r="D347" s="1"/>
      <c r="E347" s="1"/>
    </row>
    <row r="348" spans="4:5" x14ac:dyDescent="0.25">
      <c r="D348" s="1"/>
      <c r="E348" s="1"/>
    </row>
    <row r="349" spans="4:5" x14ac:dyDescent="0.25">
      <c r="D349" s="1"/>
      <c r="E349" s="1"/>
    </row>
    <row r="350" spans="4:5" x14ac:dyDescent="0.25">
      <c r="D350" s="1"/>
      <c r="E350" s="1"/>
    </row>
    <row r="351" spans="4:5" x14ac:dyDescent="0.25">
      <c r="D351" s="1"/>
      <c r="E351" s="1"/>
    </row>
    <row r="352" spans="4:5" x14ac:dyDescent="0.25">
      <c r="D352" s="1"/>
      <c r="E352" s="1"/>
    </row>
    <row r="353" spans="4:5" x14ac:dyDescent="0.25">
      <c r="D353" s="1"/>
      <c r="E353" s="1"/>
    </row>
    <row r="354" spans="4:5" x14ac:dyDescent="0.25">
      <c r="D354" s="1"/>
      <c r="E354" s="1"/>
    </row>
    <row r="355" spans="4:5" x14ac:dyDescent="0.25">
      <c r="D355" s="1"/>
      <c r="E355" s="1"/>
    </row>
    <row r="356" spans="4:5" x14ac:dyDescent="0.25">
      <c r="D356" s="1"/>
      <c r="E356" s="1"/>
    </row>
    <row r="357" spans="4:5" x14ac:dyDescent="0.25">
      <c r="D357" s="1"/>
      <c r="E357" s="1"/>
    </row>
    <row r="358" spans="4:5" x14ac:dyDescent="0.25">
      <c r="D358" s="1"/>
      <c r="E358" s="1"/>
    </row>
    <row r="359" spans="4:5" x14ac:dyDescent="0.25">
      <c r="D359" s="1"/>
      <c r="E359" s="1"/>
    </row>
    <row r="360" spans="4:5" x14ac:dyDescent="0.25">
      <c r="D360" s="1"/>
      <c r="E360" s="1"/>
    </row>
    <row r="361" spans="4:5" x14ac:dyDescent="0.25">
      <c r="D361" s="1"/>
      <c r="E361" s="1"/>
    </row>
    <row r="362" spans="4:5" x14ac:dyDescent="0.25">
      <c r="D362" s="1"/>
      <c r="E362" s="1"/>
    </row>
    <row r="363" spans="4:5" x14ac:dyDescent="0.25">
      <c r="D363" s="1"/>
      <c r="E363" s="1"/>
    </row>
    <row r="364" spans="4:5" x14ac:dyDescent="0.25">
      <c r="D364" s="1"/>
      <c r="E364" s="1"/>
    </row>
    <row r="365" spans="4:5" x14ac:dyDescent="0.25">
      <c r="D365" s="1"/>
      <c r="E365" s="1"/>
    </row>
    <row r="366" spans="4:5" x14ac:dyDescent="0.25">
      <c r="D366" s="1"/>
      <c r="E366" s="1"/>
    </row>
    <row r="367" spans="4:5" x14ac:dyDescent="0.25">
      <c r="D367" s="1"/>
      <c r="E367" s="1"/>
    </row>
    <row r="368" spans="4:5" x14ac:dyDescent="0.25">
      <c r="D368" s="1"/>
      <c r="E368" s="1"/>
    </row>
    <row r="369" spans="4:5" x14ac:dyDescent="0.25">
      <c r="D369" s="1"/>
      <c r="E369" s="1"/>
    </row>
    <row r="370" spans="4:5" x14ac:dyDescent="0.25">
      <c r="D370" s="1"/>
      <c r="E370" s="1"/>
    </row>
    <row r="371" spans="4:5" x14ac:dyDescent="0.25">
      <c r="D371" s="1"/>
      <c r="E371" s="1"/>
    </row>
    <row r="372" spans="4:5" x14ac:dyDescent="0.25">
      <c r="D372" s="1"/>
      <c r="E372" s="1"/>
    </row>
    <row r="373" spans="4:5" x14ac:dyDescent="0.25">
      <c r="D373" s="1"/>
      <c r="E373" s="1"/>
    </row>
    <row r="374" spans="4:5" x14ac:dyDescent="0.25">
      <c r="D374" s="1"/>
      <c r="E374" s="1"/>
    </row>
    <row r="375" spans="4:5" x14ac:dyDescent="0.25">
      <c r="D375" s="1"/>
      <c r="E375" s="1"/>
    </row>
    <row r="376" spans="4:5" x14ac:dyDescent="0.25">
      <c r="D376" s="1"/>
      <c r="E376" s="1"/>
    </row>
    <row r="377" spans="4:5" x14ac:dyDescent="0.25">
      <c r="D377" s="1"/>
      <c r="E377" s="1"/>
    </row>
    <row r="378" spans="4:5" x14ac:dyDescent="0.25">
      <c r="D378" s="1"/>
      <c r="E378" s="1"/>
    </row>
    <row r="379" spans="4:5" x14ac:dyDescent="0.25">
      <c r="D379" s="1"/>
      <c r="E379" s="1"/>
    </row>
    <row r="380" spans="4:5" x14ac:dyDescent="0.25">
      <c r="D380" s="1"/>
      <c r="E380" s="1"/>
    </row>
    <row r="381" spans="4:5" x14ac:dyDescent="0.25">
      <c r="D381" s="1"/>
      <c r="E381" s="1"/>
    </row>
    <row r="382" spans="4:5" x14ac:dyDescent="0.25">
      <c r="D382" s="1"/>
      <c r="E382" s="1"/>
    </row>
    <row r="383" spans="4:5" x14ac:dyDescent="0.25">
      <c r="D383" s="1"/>
      <c r="E383" s="1"/>
    </row>
    <row r="384" spans="4:5" x14ac:dyDescent="0.25">
      <c r="D384" s="1"/>
      <c r="E384" s="1"/>
    </row>
    <row r="385" spans="4:5" x14ac:dyDescent="0.25">
      <c r="D385" s="1"/>
      <c r="E385" s="1"/>
    </row>
    <row r="386" spans="4:5" x14ac:dyDescent="0.25">
      <c r="D386" s="1"/>
      <c r="E386" s="1"/>
    </row>
    <row r="387" spans="4:5" x14ac:dyDescent="0.25">
      <c r="D387" s="1"/>
      <c r="E387" s="1"/>
    </row>
    <row r="388" spans="4:5" x14ac:dyDescent="0.25">
      <c r="D388" s="1"/>
      <c r="E388" s="1"/>
    </row>
    <row r="389" spans="4:5" x14ac:dyDescent="0.25">
      <c r="D389" s="1"/>
      <c r="E389" s="1"/>
    </row>
    <row r="390" spans="4:5" x14ac:dyDescent="0.25">
      <c r="D390" s="1"/>
      <c r="E390" s="1"/>
    </row>
    <row r="391" spans="4:5" x14ac:dyDescent="0.25">
      <c r="D391" s="1"/>
      <c r="E391" s="1"/>
    </row>
    <row r="392" spans="4:5" x14ac:dyDescent="0.25">
      <c r="D392" s="1"/>
      <c r="E392" s="1"/>
    </row>
    <row r="393" spans="4:5" x14ac:dyDescent="0.25">
      <c r="D393" s="1"/>
      <c r="E393" s="1"/>
    </row>
    <row r="394" spans="4:5" x14ac:dyDescent="0.25">
      <c r="D394" s="1"/>
      <c r="E394" s="1"/>
    </row>
    <row r="395" spans="4:5" x14ac:dyDescent="0.25">
      <c r="D395" s="1"/>
      <c r="E395" s="1"/>
    </row>
    <row r="396" spans="4:5" x14ac:dyDescent="0.25">
      <c r="D396" s="1"/>
      <c r="E396" s="1"/>
    </row>
    <row r="397" spans="4:5" x14ac:dyDescent="0.25">
      <c r="D397" s="1"/>
      <c r="E397" s="1"/>
    </row>
    <row r="398" spans="4:5" x14ac:dyDescent="0.25">
      <c r="D398" s="1"/>
      <c r="E398" s="1"/>
    </row>
    <row r="399" spans="4:5" x14ac:dyDescent="0.25">
      <c r="D399" s="1"/>
      <c r="E399" s="1"/>
    </row>
    <row r="400" spans="4:5" x14ac:dyDescent="0.25">
      <c r="D400" s="1"/>
      <c r="E400" s="1"/>
    </row>
    <row r="401" spans="4:5" x14ac:dyDescent="0.25">
      <c r="D401" s="1"/>
      <c r="E401" s="1"/>
    </row>
    <row r="402" spans="4:5" x14ac:dyDescent="0.25">
      <c r="D402" s="1"/>
      <c r="E402" s="1"/>
    </row>
    <row r="403" spans="4:5" x14ac:dyDescent="0.25">
      <c r="D403" s="1"/>
      <c r="E403" s="1"/>
    </row>
    <row r="404" spans="4:5" x14ac:dyDescent="0.25">
      <c r="D404" s="1"/>
      <c r="E404" s="1"/>
    </row>
    <row r="405" spans="4:5" x14ac:dyDescent="0.25">
      <c r="D405" s="1"/>
      <c r="E405" s="1"/>
    </row>
    <row r="406" spans="4:5" x14ac:dyDescent="0.25">
      <c r="D406" s="1"/>
      <c r="E406" s="1"/>
    </row>
    <row r="407" spans="4:5" x14ac:dyDescent="0.25">
      <c r="D407" s="1"/>
      <c r="E407" s="1"/>
    </row>
    <row r="408" spans="4:5" x14ac:dyDescent="0.25">
      <c r="D408" s="1"/>
      <c r="E408" s="1"/>
    </row>
    <row r="409" spans="4:5" x14ac:dyDescent="0.25">
      <c r="D409" s="1"/>
      <c r="E409" s="1"/>
    </row>
    <row r="410" spans="4:5" x14ac:dyDescent="0.25">
      <c r="D410" s="1"/>
      <c r="E410" s="1"/>
    </row>
    <row r="411" spans="4:5" x14ac:dyDescent="0.25">
      <c r="D411" s="1"/>
      <c r="E411" s="1"/>
    </row>
    <row r="412" spans="4:5" x14ac:dyDescent="0.25">
      <c r="D412" s="1"/>
      <c r="E412" s="1"/>
    </row>
    <row r="413" spans="4:5" x14ac:dyDescent="0.25">
      <c r="D413" s="1"/>
      <c r="E413" s="1"/>
    </row>
    <row r="414" spans="4:5" x14ac:dyDescent="0.25">
      <c r="D414" s="1"/>
      <c r="E414" s="1"/>
    </row>
    <row r="415" spans="4:5" x14ac:dyDescent="0.25">
      <c r="D415" s="1"/>
      <c r="E415" s="1"/>
    </row>
    <row r="416" spans="4:5" x14ac:dyDescent="0.25">
      <c r="D416" s="1"/>
      <c r="E416" s="1"/>
    </row>
    <row r="417" spans="4:5" x14ac:dyDescent="0.25">
      <c r="D417" s="1"/>
      <c r="E417" s="1"/>
    </row>
    <row r="418" spans="4:5" x14ac:dyDescent="0.25">
      <c r="D418" s="1"/>
      <c r="E418" s="1"/>
    </row>
    <row r="419" spans="4:5" x14ac:dyDescent="0.25">
      <c r="D419" s="1"/>
      <c r="E419" s="1"/>
    </row>
    <row r="420" spans="4:5" x14ac:dyDescent="0.25">
      <c r="D420" s="1"/>
      <c r="E420" s="1"/>
    </row>
    <row r="421" spans="4:5" x14ac:dyDescent="0.25">
      <c r="D421" s="1"/>
      <c r="E421" s="1"/>
    </row>
    <row r="422" spans="4:5" x14ac:dyDescent="0.25">
      <c r="D422" s="1"/>
      <c r="E422" s="1"/>
    </row>
    <row r="423" spans="4:5" x14ac:dyDescent="0.25">
      <c r="D423" s="1"/>
      <c r="E423" s="1"/>
    </row>
    <row r="424" spans="4:5" x14ac:dyDescent="0.25">
      <c r="D424" s="1"/>
      <c r="E424" s="1"/>
    </row>
    <row r="425" spans="4:5" x14ac:dyDescent="0.25">
      <c r="D425" s="1"/>
      <c r="E425" s="1"/>
    </row>
    <row r="426" spans="4:5" x14ac:dyDescent="0.25">
      <c r="D426" s="1"/>
      <c r="E426" s="1"/>
    </row>
    <row r="427" spans="4:5" x14ac:dyDescent="0.25">
      <c r="D427" s="1"/>
      <c r="E427" s="1"/>
    </row>
    <row r="428" spans="4:5" x14ac:dyDescent="0.25">
      <c r="D428" s="1"/>
      <c r="E428" s="1"/>
    </row>
    <row r="429" spans="4:5" x14ac:dyDescent="0.25">
      <c r="D429" s="1"/>
      <c r="E429" s="1"/>
    </row>
    <row r="430" spans="4:5" x14ac:dyDescent="0.25">
      <c r="D430" s="1"/>
      <c r="E430" s="1"/>
    </row>
    <row r="431" spans="4:5" x14ac:dyDescent="0.25">
      <c r="D431" s="1"/>
      <c r="E431" s="1"/>
    </row>
    <row r="432" spans="4:5" x14ac:dyDescent="0.25">
      <c r="D432" s="1"/>
      <c r="E432" s="1"/>
    </row>
    <row r="433" spans="4:5" x14ac:dyDescent="0.25">
      <c r="D433" s="1"/>
      <c r="E433" s="1"/>
    </row>
    <row r="434" spans="4:5" x14ac:dyDescent="0.25">
      <c r="D434" s="1"/>
      <c r="E434" s="1"/>
    </row>
    <row r="435" spans="4:5" x14ac:dyDescent="0.25">
      <c r="D435" s="1"/>
      <c r="E435" s="1"/>
    </row>
    <row r="436" spans="4:5" x14ac:dyDescent="0.25">
      <c r="D436" s="1"/>
      <c r="E436" s="1"/>
    </row>
    <row r="437" spans="4:5" x14ac:dyDescent="0.25">
      <c r="D437" s="1"/>
      <c r="E437" s="1"/>
    </row>
    <row r="438" spans="4:5" x14ac:dyDescent="0.25">
      <c r="D438" s="1"/>
      <c r="E438" s="1"/>
    </row>
    <row r="439" spans="4:5" x14ac:dyDescent="0.25">
      <c r="D439" s="1"/>
      <c r="E439" s="1"/>
    </row>
    <row r="440" spans="4:5" x14ac:dyDescent="0.25">
      <c r="D440" s="1"/>
      <c r="E440" s="1"/>
    </row>
    <row r="441" spans="4:5" x14ac:dyDescent="0.25">
      <c r="D441" s="1"/>
      <c r="E441" s="1"/>
    </row>
    <row r="442" spans="4:5" x14ac:dyDescent="0.25">
      <c r="D442" s="1"/>
      <c r="E442" s="1"/>
    </row>
    <row r="443" spans="4:5" x14ac:dyDescent="0.25">
      <c r="D443" s="1"/>
      <c r="E443" s="1"/>
    </row>
    <row r="444" spans="4:5" x14ac:dyDescent="0.25">
      <c r="D444" s="1"/>
      <c r="E444" s="1"/>
    </row>
    <row r="445" spans="4:5" x14ac:dyDescent="0.25">
      <c r="D445" s="1"/>
      <c r="E445" s="1"/>
    </row>
    <row r="446" spans="4:5" x14ac:dyDescent="0.25">
      <c r="D446" s="1"/>
      <c r="E446" s="1"/>
    </row>
    <row r="447" spans="4:5" x14ac:dyDescent="0.25">
      <c r="D447" s="1"/>
      <c r="E447" s="1"/>
    </row>
    <row r="448" spans="4:5" x14ac:dyDescent="0.25">
      <c r="D448" s="1"/>
      <c r="E448" s="1"/>
    </row>
    <row r="449" spans="4:5" x14ac:dyDescent="0.25">
      <c r="D449" s="1"/>
      <c r="E449" s="1"/>
    </row>
    <row r="450" spans="4:5" x14ac:dyDescent="0.25">
      <c r="D450" s="1"/>
      <c r="E450" s="1"/>
    </row>
    <row r="451" spans="4:5" x14ac:dyDescent="0.25">
      <c r="D451" s="1"/>
      <c r="E451" s="1"/>
    </row>
    <row r="452" spans="4:5" x14ac:dyDescent="0.25">
      <c r="D452" s="1"/>
      <c r="E452" s="1"/>
    </row>
    <row r="453" spans="4:5" x14ac:dyDescent="0.25">
      <c r="D453" s="1"/>
      <c r="E453" s="1"/>
    </row>
    <row r="454" spans="4:5" x14ac:dyDescent="0.25">
      <c r="D454" s="1"/>
      <c r="E454" s="1"/>
    </row>
    <row r="455" spans="4:5" x14ac:dyDescent="0.25">
      <c r="D455" s="1"/>
      <c r="E455" s="1"/>
    </row>
    <row r="456" spans="4:5" x14ac:dyDescent="0.25">
      <c r="D456" s="1"/>
      <c r="E456" s="1"/>
    </row>
    <row r="457" spans="4:5" x14ac:dyDescent="0.25">
      <c r="D457" s="1"/>
      <c r="E457" s="1"/>
    </row>
    <row r="458" spans="4:5" x14ac:dyDescent="0.25">
      <c r="D458" s="1"/>
      <c r="E458" s="1"/>
    </row>
    <row r="459" spans="4:5" x14ac:dyDescent="0.25">
      <c r="D459" s="1"/>
      <c r="E459" s="1"/>
    </row>
    <row r="460" spans="4:5" x14ac:dyDescent="0.25">
      <c r="D460" s="1"/>
      <c r="E460" s="1"/>
    </row>
    <row r="461" spans="4:5" x14ac:dyDescent="0.25">
      <c r="D461" s="1"/>
      <c r="E461" s="1"/>
    </row>
    <row r="462" spans="4:5" x14ac:dyDescent="0.25">
      <c r="D462" s="1"/>
      <c r="E462" s="1"/>
    </row>
    <row r="463" spans="4:5" x14ac:dyDescent="0.25">
      <c r="D463" s="1"/>
      <c r="E463" s="1"/>
    </row>
    <row r="464" spans="4:5" x14ac:dyDescent="0.25">
      <c r="D464" s="1"/>
      <c r="E464" s="1"/>
    </row>
    <row r="465" spans="4:5" x14ac:dyDescent="0.25">
      <c r="D465" s="1"/>
      <c r="E465" s="1"/>
    </row>
    <row r="466" spans="4:5" x14ac:dyDescent="0.25">
      <c r="D466" s="1"/>
      <c r="E466" s="1"/>
    </row>
    <row r="467" spans="4:5" x14ac:dyDescent="0.25">
      <c r="D467" s="1"/>
      <c r="E467" s="1"/>
    </row>
    <row r="468" spans="4:5" x14ac:dyDescent="0.25">
      <c r="D468" s="1"/>
      <c r="E468" s="1"/>
    </row>
    <row r="469" spans="4:5" x14ac:dyDescent="0.25">
      <c r="D469" s="1"/>
      <c r="E469" s="1"/>
    </row>
    <row r="470" spans="4:5" x14ac:dyDescent="0.25">
      <c r="D470" s="1"/>
      <c r="E470" s="1"/>
    </row>
    <row r="471" spans="4:5" x14ac:dyDescent="0.25">
      <c r="D471" s="1"/>
      <c r="E471" s="1"/>
    </row>
    <row r="472" spans="4:5" x14ac:dyDescent="0.25">
      <c r="D472" s="1"/>
      <c r="E472" s="1"/>
    </row>
    <row r="473" spans="4:5" x14ac:dyDescent="0.25">
      <c r="D473" s="1"/>
      <c r="E473" s="1"/>
    </row>
    <row r="474" spans="4:5" x14ac:dyDescent="0.25">
      <c r="D474" s="1"/>
      <c r="E474" s="1"/>
    </row>
    <row r="475" spans="4:5" x14ac:dyDescent="0.25">
      <c r="D475" s="1"/>
      <c r="E475" s="1"/>
    </row>
    <row r="476" spans="4:5" x14ac:dyDescent="0.25">
      <c r="D476" s="1"/>
      <c r="E476" s="1"/>
    </row>
    <row r="477" spans="4:5" x14ac:dyDescent="0.25">
      <c r="D477" s="1"/>
      <c r="E477" s="1"/>
    </row>
    <row r="478" spans="4:5" x14ac:dyDescent="0.25">
      <c r="D478" s="1"/>
      <c r="E478" s="1"/>
    </row>
    <row r="479" spans="4:5" x14ac:dyDescent="0.25">
      <c r="D479" s="1"/>
      <c r="E479" s="1"/>
    </row>
    <row r="480" spans="4:5" x14ac:dyDescent="0.25">
      <c r="D480" s="1"/>
      <c r="E480" s="1"/>
    </row>
    <row r="481" spans="4:5" x14ac:dyDescent="0.25">
      <c r="D481" s="1"/>
      <c r="E481" s="1"/>
    </row>
    <row r="482" spans="4:5" x14ac:dyDescent="0.25">
      <c r="D482" s="1"/>
      <c r="E482" s="1"/>
    </row>
    <row r="483" spans="4:5" x14ac:dyDescent="0.25">
      <c r="D483" s="1"/>
      <c r="E483" s="1"/>
    </row>
    <row r="484" spans="4:5" x14ac:dyDescent="0.25">
      <c r="D484" s="1"/>
      <c r="E484" s="1"/>
    </row>
    <row r="485" spans="4:5" x14ac:dyDescent="0.25">
      <c r="D485" s="1"/>
      <c r="E485" s="1"/>
    </row>
    <row r="486" spans="4:5" x14ac:dyDescent="0.25">
      <c r="D486" s="1"/>
      <c r="E486" s="1"/>
    </row>
    <row r="487" spans="4:5" x14ac:dyDescent="0.25">
      <c r="D487" s="1"/>
      <c r="E487" s="1"/>
    </row>
    <row r="488" spans="4:5" x14ac:dyDescent="0.25">
      <c r="D488" s="1"/>
      <c r="E488" s="1"/>
    </row>
    <row r="489" spans="4:5" x14ac:dyDescent="0.25">
      <c r="D489" s="1"/>
      <c r="E489" s="1"/>
    </row>
    <row r="490" spans="4:5" x14ac:dyDescent="0.25">
      <c r="D490" s="1"/>
      <c r="E490" s="1"/>
    </row>
    <row r="491" spans="4:5" x14ac:dyDescent="0.25">
      <c r="D491" s="1"/>
      <c r="E491" s="1"/>
    </row>
    <row r="492" spans="4:5" x14ac:dyDescent="0.25">
      <c r="D492" s="1"/>
      <c r="E492" s="1"/>
    </row>
    <row r="493" spans="4:5" x14ac:dyDescent="0.25">
      <c r="D493" s="1"/>
      <c r="E493" s="1"/>
    </row>
    <row r="494" spans="4:5" x14ac:dyDescent="0.25">
      <c r="D494" s="1"/>
      <c r="E494" s="1"/>
    </row>
    <row r="495" spans="4:5" x14ac:dyDescent="0.25">
      <c r="D495" s="1"/>
      <c r="E495" s="1"/>
    </row>
    <row r="496" spans="4:5" x14ac:dyDescent="0.25">
      <c r="D496" s="1"/>
      <c r="E496" s="1"/>
    </row>
    <row r="497" spans="4:5" x14ac:dyDescent="0.25">
      <c r="D497" s="1"/>
      <c r="E497" s="1"/>
    </row>
    <row r="498" spans="4:5" x14ac:dyDescent="0.25">
      <c r="D498" s="1"/>
      <c r="E498" s="1"/>
    </row>
    <row r="499" spans="4:5" x14ac:dyDescent="0.25">
      <c r="D499" s="1"/>
      <c r="E499" s="1"/>
    </row>
    <row r="500" spans="4:5" x14ac:dyDescent="0.25">
      <c r="D500" s="1"/>
      <c r="E500" s="1"/>
    </row>
    <row r="501" spans="4:5" x14ac:dyDescent="0.25">
      <c r="D501" s="1"/>
      <c r="E501" s="1"/>
    </row>
    <row r="502" spans="4:5" x14ac:dyDescent="0.25">
      <c r="D502" s="1"/>
      <c r="E502" s="1"/>
    </row>
    <row r="503" spans="4:5" x14ac:dyDescent="0.25">
      <c r="D503" s="1"/>
      <c r="E503" s="1"/>
    </row>
    <row r="504" spans="4:5" x14ac:dyDescent="0.25">
      <c r="D504" s="1"/>
      <c r="E504" s="1"/>
    </row>
    <row r="505" spans="4:5" x14ac:dyDescent="0.25">
      <c r="D505" s="1"/>
      <c r="E505" s="1"/>
    </row>
    <row r="506" spans="4:5" x14ac:dyDescent="0.25">
      <c r="D506" s="1"/>
      <c r="E506" s="1"/>
    </row>
    <row r="507" spans="4:5" x14ac:dyDescent="0.25">
      <c r="D507" s="1"/>
      <c r="E507" s="1"/>
    </row>
    <row r="508" spans="4:5" x14ac:dyDescent="0.25">
      <c r="D508" s="1"/>
      <c r="E508" s="1"/>
    </row>
    <row r="509" spans="4:5" x14ac:dyDescent="0.25">
      <c r="D509" s="1"/>
      <c r="E509" s="1"/>
    </row>
    <row r="510" spans="4:5" x14ac:dyDescent="0.25">
      <c r="D510" s="1"/>
      <c r="E510" s="1"/>
    </row>
    <row r="511" spans="4:5" x14ac:dyDescent="0.25">
      <c r="D511" s="1"/>
      <c r="E511" s="1"/>
    </row>
    <row r="512" spans="4:5" x14ac:dyDescent="0.25">
      <c r="D512" s="1"/>
      <c r="E512" s="1"/>
    </row>
    <row r="513" spans="4:5" x14ac:dyDescent="0.25">
      <c r="D513" s="1"/>
      <c r="E513" s="1"/>
    </row>
    <row r="514" spans="4:5" x14ac:dyDescent="0.25">
      <c r="D514" s="1"/>
      <c r="E514" s="1"/>
    </row>
    <row r="515" spans="4:5" x14ac:dyDescent="0.25">
      <c r="D515" s="1"/>
      <c r="E515" s="1"/>
    </row>
    <row r="516" spans="4:5" x14ac:dyDescent="0.25">
      <c r="D516" s="1"/>
      <c r="E516" s="1"/>
    </row>
    <row r="517" spans="4:5" x14ac:dyDescent="0.25">
      <c r="D517" s="1"/>
      <c r="E517" s="1"/>
    </row>
    <row r="518" spans="4:5" x14ac:dyDescent="0.25">
      <c r="D518" s="1"/>
      <c r="E518" s="1"/>
    </row>
    <row r="519" spans="4:5" x14ac:dyDescent="0.25">
      <c r="D519" s="1"/>
      <c r="E519" s="1"/>
    </row>
    <row r="520" spans="4:5" x14ac:dyDescent="0.25">
      <c r="D520" s="1"/>
      <c r="E520" s="1"/>
    </row>
    <row r="521" spans="4:5" x14ac:dyDescent="0.25">
      <c r="D521" s="1"/>
      <c r="E521" s="1"/>
    </row>
    <row r="522" spans="4:5" x14ac:dyDescent="0.25">
      <c r="D522" s="1"/>
      <c r="E522" s="1"/>
    </row>
    <row r="523" spans="4:5" x14ac:dyDescent="0.25">
      <c r="D523" s="1"/>
      <c r="E523" s="1"/>
    </row>
    <row r="524" spans="4:5" x14ac:dyDescent="0.25">
      <c r="D524" s="1"/>
      <c r="E524" s="1"/>
    </row>
    <row r="525" spans="4:5" x14ac:dyDescent="0.25">
      <c r="D525" s="1"/>
      <c r="E525" s="1"/>
    </row>
    <row r="526" spans="4:5" x14ac:dyDescent="0.25">
      <c r="D526" s="1"/>
      <c r="E526" s="1"/>
    </row>
    <row r="527" spans="4:5" x14ac:dyDescent="0.25">
      <c r="D527" s="1"/>
      <c r="E527" s="1"/>
    </row>
    <row r="528" spans="4:5" x14ac:dyDescent="0.25">
      <c r="D528" s="1"/>
      <c r="E528" s="1"/>
    </row>
    <row r="529" spans="4:5" x14ac:dyDescent="0.25">
      <c r="D529" s="1"/>
      <c r="E529" s="1"/>
    </row>
    <row r="530" spans="4:5" x14ac:dyDescent="0.25">
      <c r="D530" s="1"/>
      <c r="E530" s="1"/>
    </row>
    <row r="531" spans="4:5" x14ac:dyDescent="0.25">
      <c r="D531" s="1"/>
      <c r="E531" s="1"/>
    </row>
    <row r="532" spans="4:5" x14ac:dyDescent="0.25">
      <c r="D532" s="1"/>
      <c r="E532" s="1"/>
    </row>
    <row r="533" spans="4:5" x14ac:dyDescent="0.25">
      <c r="D533" s="1"/>
      <c r="E533" s="1"/>
    </row>
    <row r="534" spans="4:5" x14ac:dyDescent="0.25">
      <c r="D534" s="1"/>
      <c r="E534" s="1"/>
    </row>
    <row r="535" spans="4:5" x14ac:dyDescent="0.25">
      <c r="D535" s="1"/>
      <c r="E535" s="1"/>
    </row>
    <row r="536" spans="4:5" x14ac:dyDescent="0.25">
      <c r="D536" s="1"/>
      <c r="E536" s="1"/>
    </row>
    <row r="537" spans="4:5" x14ac:dyDescent="0.25">
      <c r="D537" s="1"/>
      <c r="E537" s="1"/>
    </row>
    <row r="538" spans="4:5" x14ac:dyDescent="0.25">
      <c r="D538" s="1"/>
      <c r="E538" s="1"/>
    </row>
    <row r="539" spans="4:5" x14ac:dyDescent="0.25">
      <c r="D539" s="1"/>
      <c r="E539" s="1"/>
    </row>
    <row r="540" spans="4:5" x14ac:dyDescent="0.25">
      <c r="D540" s="1"/>
      <c r="E540" s="1"/>
    </row>
    <row r="541" spans="4:5" x14ac:dyDescent="0.25">
      <c r="D541" s="1"/>
      <c r="E541" s="1"/>
    </row>
    <row r="542" spans="4:5" x14ac:dyDescent="0.25">
      <c r="D542" s="1"/>
      <c r="E542" s="1"/>
    </row>
    <row r="543" spans="4:5" x14ac:dyDescent="0.25">
      <c r="D543" s="1"/>
      <c r="E543" s="1"/>
    </row>
    <row r="544" spans="4:5" x14ac:dyDescent="0.25">
      <c r="D544" s="1"/>
      <c r="E544" s="1"/>
    </row>
    <row r="545" spans="4:5" x14ac:dyDescent="0.25">
      <c r="D545" s="1"/>
      <c r="E545" s="1"/>
    </row>
    <row r="546" spans="4:5" x14ac:dyDescent="0.25">
      <c r="D546" s="1"/>
      <c r="E546" s="1"/>
    </row>
    <row r="547" spans="4:5" x14ac:dyDescent="0.25">
      <c r="D547" s="1"/>
      <c r="E547" s="1"/>
    </row>
    <row r="548" spans="4:5" x14ac:dyDescent="0.25">
      <c r="D548" s="1"/>
      <c r="E548" s="1"/>
    </row>
    <row r="549" spans="4:5" x14ac:dyDescent="0.25">
      <c r="D549" s="1"/>
      <c r="E549" s="1"/>
    </row>
    <row r="550" spans="4:5" x14ac:dyDescent="0.25">
      <c r="D550" s="1"/>
      <c r="E550" s="1"/>
    </row>
    <row r="551" spans="4:5" x14ac:dyDescent="0.25">
      <c r="D551" s="1"/>
      <c r="E551" s="1"/>
    </row>
    <row r="552" spans="4:5" x14ac:dyDescent="0.25">
      <c r="D552" s="1"/>
      <c r="E552" s="1"/>
    </row>
    <row r="553" spans="4:5" x14ac:dyDescent="0.25">
      <c r="D553" s="1"/>
      <c r="E553" s="1"/>
    </row>
    <row r="554" spans="4:5" x14ac:dyDescent="0.25">
      <c r="D554" s="1"/>
      <c r="E554" s="1"/>
    </row>
    <row r="555" spans="4:5" x14ac:dyDescent="0.25">
      <c r="D555" s="1"/>
      <c r="E555" s="1"/>
    </row>
    <row r="556" spans="4:5" x14ac:dyDescent="0.25">
      <c r="D556" s="1"/>
      <c r="E556" s="1"/>
    </row>
    <row r="557" spans="4:5" x14ac:dyDescent="0.25">
      <c r="D557" s="1"/>
      <c r="E557" s="1"/>
    </row>
    <row r="558" spans="4:5" x14ac:dyDescent="0.25">
      <c r="D558" s="1"/>
      <c r="E558" s="1"/>
    </row>
    <row r="559" spans="4:5" x14ac:dyDescent="0.25">
      <c r="D559" s="1"/>
      <c r="E559" s="1"/>
    </row>
    <row r="560" spans="4:5" x14ac:dyDescent="0.25">
      <c r="D560" s="1"/>
      <c r="E560" s="1"/>
    </row>
    <row r="561" spans="4:5" x14ac:dyDescent="0.25">
      <c r="D561" s="1"/>
      <c r="E561" s="1"/>
    </row>
    <row r="562" spans="4:5" x14ac:dyDescent="0.25">
      <c r="D562" s="1"/>
      <c r="E562" s="1"/>
    </row>
    <row r="563" spans="4:5" x14ac:dyDescent="0.25">
      <c r="D563" s="1"/>
      <c r="E563" s="1"/>
    </row>
    <row r="564" spans="4:5" x14ac:dyDescent="0.25">
      <c r="D564" s="1"/>
      <c r="E564" s="1"/>
    </row>
    <row r="565" spans="4:5" x14ac:dyDescent="0.25">
      <c r="D565" s="1"/>
      <c r="E565" s="1"/>
    </row>
    <row r="566" spans="4:5" x14ac:dyDescent="0.25">
      <c r="D566" s="1"/>
      <c r="E566" s="1"/>
    </row>
    <row r="567" spans="4:5" x14ac:dyDescent="0.25">
      <c r="D567" s="1"/>
      <c r="E567" s="1"/>
    </row>
    <row r="568" spans="4:5" x14ac:dyDescent="0.25">
      <c r="D568" s="1"/>
      <c r="E568" s="1"/>
    </row>
    <row r="569" spans="4:5" x14ac:dyDescent="0.25">
      <c r="D569" s="1"/>
      <c r="E569" s="1"/>
    </row>
    <row r="570" spans="4:5" x14ac:dyDescent="0.25">
      <c r="D570" s="1"/>
      <c r="E570" s="1"/>
    </row>
    <row r="571" spans="4:5" x14ac:dyDescent="0.25">
      <c r="D571" s="1"/>
      <c r="E571" s="1"/>
    </row>
    <row r="572" spans="4:5" x14ac:dyDescent="0.25">
      <c r="D572" s="1"/>
      <c r="E572" s="1"/>
    </row>
    <row r="573" spans="4:5" x14ac:dyDescent="0.25">
      <c r="D573" s="1"/>
      <c r="E573" s="1"/>
    </row>
    <row r="574" spans="4:5" x14ac:dyDescent="0.25">
      <c r="D574" s="1"/>
      <c r="E574" s="1"/>
    </row>
    <row r="575" spans="4:5" x14ac:dyDescent="0.25">
      <c r="D575" s="1"/>
      <c r="E575" s="1"/>
    </row>
    <row r="576" spans="4:5" x14ac:dyDescent="0.25">
      <c r="D576" s="1"/>
      <c r="E576" s="1"/>
    </row>
    <row r="577" spans="4:5" x14ac:dyDescent="0.25">
      <c r="D577" s="1"/>
      <c r="E577" s="1"/>
    </row>
    <row r="578" spans="4:5" x14ac:dyDescent="0.25">
      <c r="D578" s="1"/>
      <c r="E578" s="1"/>
    </row>
    <row r="579" spans="4:5" x14ac:dyDescent="0.25">
      <c r="D579" s="1"/>
      <c r="E579" s="1"/>
    </row>
    <row r="580" spans="4:5" x14ac:dyDescent="0.25">
      <c r="D580" s="1"/>
      <c r="E580" s="1"/>
    </row>
    <row r="581" spans="4:5" x14ac:dyDescent="0.25">
      <c r="D581" s="1"/>
      <c r="E581" s="1"/>
    </row>
    <row r="582" spans="4:5" x14ac:dyDescent="0.25">
      <c r="D582" s="1"/>
      <c r="E582" s="1"/>
    </row>
    <row r="583" spans="4:5" x14ac:dyDescent="0.25">
      <c r="D583" s="1"/>
      <c r="E583" s="1"/>
    </row>
    <row r="584" spans="4:5" x14ac:dyDescent="0.25">
      <c r="D584" s="1"/>
      <c r="E584" s="1"/>
    </row>
    <row r="585" spans="4:5" x14ac:dyDescent="0.25">
      <c r="D585" s="1"/>
      <c r="E585" s="1"/>
    </row>
    <row r="586" spans="4:5" x14ac:dyDescent="0.25">
      <c r="D586" s="1"/>
      <c r="E586" s="1"/>
    </row>
    <row r="587" spans="4:5" x14ac:dyDescent="0.25">
      <c r="D587" s="1"/>
      <c r="E587" s="1"/>
    </row>
    <row r="588" spans="4:5" x14ac:dyDescent="0.25">
      <c r="D588" s="1"/>
      <c r="E588" s="1"/>
    </row>
    <row r="589" spans="4:5" x14ac:dyDescent="0.25">
      <c r="D589" s="1"/>
      <c r="E589" s="1"/>
    </row>
    <row r="590" spans="4:5" x14ac:dyDescent="0.25">
      <c r="D590" s="1"/>
      <c r="E590" s="1"/>
    </row>
    <row r="591" spans="4:5" x14ac:dyDescent="0.25">
      <c r="D591" s="1"/>
      <c r="E591" s="1"/>
    </row>
    <row r="592" spans="4:5" x14ac:dyDescent="0.25">
      <c r="D592" s="1"/>
      <c r="E592" s="1"/>
    </row>
    <row r="593" spans="4:5" x14ac:dyDescent="0.25">
      <c r="D593" s="1"/>
      <c r="E593" s="1"/>
    </row>
    <row r="594" spans="4:5" x14ac:dyDescent="0.25">
      <c r="D594" s="1"/>
      <c r="E594" s="1"/>
    </row>
    <row r="595" spans="4:5" x14ac:dyDescent="0.25">
      <c r="D595" s="1"/>
      <c r="E595" s="1"/>
    </row>
    <row r="596" spans="4:5" x14ac:dyDescent="0.25">
      <c r="D596" s="1"/>
      <c r="E596" s="1"/>
    </row>
    <row r="597" spans="4:5" x14ac:dyDescent="0.25">
      <c r="D597" s="1"/>
      <c r="E597" s="1"/>
    </row>
    <row r="598" spans="4:5" x14ac:dyDescent="0.25">
      <c r="D598" s="1"/>
      <c r="E598" s="1"/>
    </row>
    <row r="599" spans="4:5" x14ac:dyDescent="0.25">
      <c r="D599" s="1"/>
      <c r="E599" s="1"/>
    </row>
    <row r="600" spans="4:5" x14ac:dyDescent="0.25">
      <c r="D600" s="1"/>
      <c r="E600" s="1"/>
    </row>
    <row r="601" spans="4:5" x14ac:dyDescent="0.25">
      <c r="D601" s="1"/>
      <c r="E601" s="1"/>
    </row>
    <row r="602" spans="4:5" x14ac:dyDescent="0.25">
      <c r="D602" s="1"/>
      <c r="E602" s="1"/>
    </row>
    <row r="603" spans="4:5" x14ac:dyDescent="0.25">
      <c r="D603" s="1"/>
      <c r="E603" s="1"/>
    </row>
    <row r="604" spans="4:5" x14ac:dyDescent="0.25">
      <c r="D604" s="1"/>
      <c r="E604" s="1"/>
    </row>
    <row r="605" spans="4:5" x14ac:dyDescent="0.25">
      <c r="D605" s="1"/>
      <c r="E605" s="1"/>
    </row>
    <row r="606" spans="4:5" x14ac:dyDescent="0.25">
      <c r="D606" s="1"/>
      <c r="E606" s="1"/>
    </row>
    <row r="607" spans="4:5" x14ac:dyDescent="0.25">
      <c r="D607" s="1"/>
      <c r="E607" s="1"/>
    </row>
    <row r="608" spans="4:5" x14ac:dyDescent="0.25">
      <c r="D608" s="1"/>
      <c r="E608" s="1"/>
    </row>
    <row r="609" spans="4:5" x14ac:dyDescent="0.25">
      <c r="D609" s="1"/>
      <c r="E609" s="1"/>
    </row>
    <row r="610" spans="4:5" x14ac:dyDescent="0.25">
      <c r="D610" s="1"/>
      <c r="E610" s="1"/>
    </row>
    <row r="611" spans="4:5" x14ac:dyDescent="0.25">
      <c r="D611" s="1"/>
      <c r="E611" s="1"/>
    </row>
    <row r="612" spans="4:5" x14ac:dyDescent="0.25">
      <c r="D612" s="1"/>
      <c r="E612" s="1"/>
    </row>
    <row r="613" spans="4:5" x14ac:dyDescent="0.25">
      <c r="D613" s="1"/>
      <c r="E613" s="1"/>
    </row>
    <row r="614" spans="4:5" x14ac:dyDescent="0.25">
      <c r="D614" s="1"/>
      <c r="E614" s="1"/>
    </row>
    <row r="615" spans="4:5" x14ac:dyDescent="0.25">
      <c r="D615" s="1"/>
      <c r="E615" s="1"/>
    </row>
    <row r="616" spans="4:5" x14ac:dyDescent="0.25">
      <c r="D616" s="1"/>
      <c r="E616" s="1"/>
    </row>
    <row r="617" spans="4:5" x14ac:dyDescent="0.25">
      <c r="D617" s="1"/>
      <c r="E617" s="1"/>
    </row>
    <row r="618" spans="4:5" x14ac:dyDescent="0.25">
      <c r="D618" s="1"/>
      <c r="E618" s="1"/>
    </row>
    <row r="619" spans="4:5" x14ac:dyDescent="0.25">
      <c r="D619" s="1"/>
      <c r="E619" s="1"/>
    </row>
    <row r="620" spans="4:5" x14ac:dyDescent="0.25">
      <c r="D620" s="1"/>
      <c r="E620" s="1"/>
    </row>
    <row r="621" spans="4:5" x14ac:dyDescent="0.25">
      <c r="D621" s="1"/>
      <c r="E621" s="1"/>
    </row>
    <row r="622" spans="4:5" x14ac:dyDescent="0.25">
      <c r="D622" s="1"/>
      <c r="E622" s="1"/>
    </row>
    <row r="623" spans="4:5" x14ac:dyDescent="0.25">
      <c r="D623" s="1"/>
      <c r="E623" s="1"/>
    </row>
    <row r="624" spans="4:5" x14ac:dyDescent="0.25">
      <c r="D624" s="1"/>
      <c r="E624" s="1"/>
    </row>
    <row r="625" spans="4:5" x14ac:dyDescent="0.25">
      <c r="D625" s="1"/>
      <c r="E625" s="1"/>
    </row>
    <row r="626" spans="4:5" x14ac:dyDescent="0.25">
      <c r="D626" s="1"/>
      <c r="E626" s="1"/>
    </row>
    <row r="627" spans="4:5" x14ac:dyDescent="0.25">
      <c r="D627" s="1"/>
      <c r="E627" s="1"/>
    </row>
    <row r="628" spans="4:5" x14ac:dyDescent="0.25">
      <c r="D628" s="1"/>
      <c r="E628" s="1"/>
    </row>
    <row r="629" spans="4:5" x14ac:dyDescent="0.25">
      <c r="D629" s="1"/>
      <c r="E629" s="1"/>
    </row>
    <row r="630" spans="4:5" x14ac:dyDescent="0.25">
      <c r="D630" s="1"/>
      <c r="E630" s="1"/>
    </row>
    <row r="631" spans="4:5" x14ac:dyDescent="0.25">
      <c r="D631" s="1"/>
      <c r="E631" s="1"/>
    </row>
    <row r="632" spans="4:5" x14ac:dyDescent="0.25">
      <c r="D632" s="1"/>
      <c r="E632" s="1"/>
    </row>
    <row r="633" spans="4:5" x14ac:dyDescent="0.25">
      <c r="D633" s="1"/>
      <c r="E633" s="1"/>
    </row>
    <row r="634" spans="4:5" x14ac:dyDescent="0.25">
      <c r="D634" s="1"/>
      <c r="E634" s="1"/>
    </row>
    <row r="635" spans="4:5" x14ac:dyDescent="0.25">
      <c r="D635" s="1"/>
      <c r="E635" s="1"/>
    </row>
    <row r="636" spans="4:5" x14ac:dyDescent="0.25">
      <c r="D636" s="1"/>
      <c r="E636" s="1"/>
    </row>
    <row r="637" spans="4:5" x14ac:dyDescent="0.25">
      <c r="D637" s="1"/>
      <c r="E637" s="1"/>
    </row>
    <row r="638" spans="4:5" x14ac:dyDescent="0.25">
      <c r="D638" s="1"/>
      <c r="E638" s="1"/>
    </row>
    <row r="639" spans="4:5" x14ac:dyDescent="0.25">
      <c r="D639" s="1"/>
      <c r="E639" s="1"/>
    </row>
    <row r="640" spans="4:5" x14ac:dyDescent="0.25">
      <c r="D640" s="1"/>
      <c r="E640" s="1"/>
    </row>
    <row r="641" spans="4:5" x14ac:dyDescent="0.25">
      <c r="D641" s="1"/>
      <c r="E641" s="1"/>
    </row>
    <row r="642" spans="4:5" x14ac:dyDescent="0.25">
      <c r="D642" s="1"/>
      <c r="E642" s="1"/>
    </row>
    <row r="643" spans="4:5" x14ac:dyDescent="0.25">
      <c r="D643" s="1"/>
      <c r="E643" s="1"/>
    </row>
    <row r="644" spans="4:5" x14ac:dyDescent="0.25">
      <c r="D644" s="1"/>
      <c r="E644" s="1"/>
    </row>
    <row r="645" spans="4:5" x14ac:dyDescent="0.25">
      <c r="D645" s="1"/>
      <c r="E645" s="1"/>
    </row>
    <row r="646" spans="4:5" x14ac:dyDescent="0.25">
      <c r="D646" s="1"/>
      <c r="E646" s="1"/>
    </row>
    <row r="647" spans="4:5" x14ac:dyDescent="0.25">
      <c r="D647" s="1"/>
      <c r="E647" s="1"/>
    </row>
    <row r="648" spans="4:5" x14ac:dyDescent="0.25">
      <c r="D648" s="1"/>
      <c r="E648" s="1"/>
    </row>
    <row r="649" spans="4:5" x14ac:dyDescent="0.25">
      <c r="D649" s="1"/>
      <c r="E649" s="1"/>
    </row>
    <row r="650" spans="4:5" x14ac:dyDescent="0.25">
      <c r="D650" s="1"/>
      <c r="E650" s="1"/>
    </row>
    <row r="651" spans="4:5" x14ac:dyDescent="0.25">
      <c r="D651" s="1"/>
      <c r="E651" s="1"/>
    </row>
    <row r="652" spans="4:5" x14ac:dyDescent="0.25">
      <c r="D652" s="1"/>
      <c r="E652" s="1"/>
    </row>
    <row r="653" spans="4:5" x14ac:dyDescent="0.25">
      <c r="D653" s="1"/>
      <c r="E653" s="1"/>
    </row>
    <row r="654" spans="4:5" x14ac:dyDescent="0.25">
      <c r="D654" s="1"/>
      <c r="E654" s="1"/>
    </row>
    <row r="655" spans="4:5" x14ac:dyDescent="0.25">
      <c r="D655" s="1"/>
      <c r="E655" s="1"/>
    </row>
    <row r="656" spans="4:5" x14ac:dyDescent="0.25">
      <c r="D656" s="1"/>
      <c r="E656" s="1"/>
    </row>
    <row r="657" spans="4:5" x14ac:dyDescent="0.25">
      <c r="D657" s="1"/>
      <c r="E657" s="1"/>
    </row>
    <row r="658" spans="4:5" x14ac:dyDescent="0.25">
      <c r="D658" s="1"/>
      <c r="E658" s="1"/>
    </row>
    <row r="659" spans="4:5" x14ac:dyDescent="0.25">
      <c r="D659" s="1"/>
      <c r="E659" s="1"/>
    </row>
    <row r="660" spans="4:5" x14ac:dyDescent="0.25">
      <c r="D660" s="1"/>
      <c r="E660" s="1"/>
    </row>
    <row r="661" spans="4:5" x14ac:dyDescent="0.25">
      <c r="D661" s="1"/>
      <c r="E661" s="1"/>
    </row>
    <row r="662" spans="4:5" x14ac:dyDescent="0.25">
      <c r="D662" s="1"/>
      <c r="E662" s="1"/>
    </row>
    <row r="663" spans="4:5" x14ac:dyDescent="0.25">
      <c r="D663" s="1"/>
      <c r="E663" s="1"/>
    </row>
    <row r="664" spans="4:5" x14ac:dyDescent="0.25">
      <c r="D664" s="1"/>
      <c r="E664" s="1"/>
    </row>
    <row r="665" spans="4:5" x14ac:dyDescent="0.25">
      <c r="D665" s="1"/>
      <c r="E665" s="1"/>
    </row>
    <row r="666" spans="4:5" x14ac:dyDescent="0.25">
      <c r="D666" s="1"/>
      <c r="E666" s="1"/>
    </row>
    <row r="667" spans="4:5" x14ac:dyDescent="0.25">
      <c r="D667" s="1"/>
      <c r="E667" s="1"/>
    </row>
    <row r="668" spans="4:5" x14ac:dyDescent="0.25">
      <c r="D668" s="1"/>
      <c r="E668" s="1"/>
    </row>
    <row r="669" spans="4:5" x14ac:dyDescent="0.25">
      <c r="D669" s="1"/>
      <c r="E669" s="1"/>
    </row>
    <row r="670" spans="4:5" x14ac:dyDescent="0.25">
      <c r="D670" s="1"/>
      <c r="E670" s="1"/>
    </row>
    <row r="671" spans="4:5" x14ac:dyDescent="0.25">
      <c r="D671" s="1"/>
      <c r="E671" s="1"/>
    </row>
    <row r="672" spans="4:5" x14ac:dyDescent="0.25">
      <c r="D672" s="1"/>
      <c r="E672" s="1"/>
    </row>
    <row r="673" spans="4:5" x14ac:dyDescent="0.25">
      <c r="D673" s="1"/>
      <c r="E673" s="1"/>
    </row>
    <row r="674" spans="4:5" x14ac:dyDescent="0.25">
      <c r="D674" s="1"/>
      <c r="E674" s="1"/>
    </row>
    <row r="675" spans="4:5" x14ac:dyDescent="0.25">
      <c r="D675" s="1"/>
      <c r="E675" s="1"/>
    </row>
    <row r="676" spans="4:5" x14ac:dyDescent="0.25">
      <c r="D676" s="1"/>
      <c r="E676" s="1"/>
    </row>
    <row r="677" spans="4:5" x14ac:dyDescent="0.25">
      <c r="D677" s="1"/>
      <c r="E677" s="1"/>
    </row>
    <row r="678" spans="4:5" x14ac:dyDescent="0.25">
      <c r="D678" s="1"/>
      <c r="E678" s="1"/>
    </row>
    <row r="679" spans="4:5" x14ac:dyDescent="0.25">
      <c r="D679" s="1"/>
      <c r="E679" s="1"/>
    </row>
    <row r="680" spans="4:5" x14ac:dyDescent="0.25">
      <c r="D680" s="1"/>
      <c r="E680" s="1"/>
    </row>
    <row r="681" spans="4:5" x14ac:dyDescent="0.25">
      <c r="D681" s="1"/>
      <c r="E681" s="1"/>
    </row>
    <row r="682" spans="4:5" x14ac:dyDescent="0.25">
      <c r="D682" s="1"/>
      <c r="E682" s="1"/>
    </row>
    <row r="683" spans="4:5" x14ac:dyDescent="0.25">
      <c r="D683" s="1"/>
      <c r="E683" s="1"/>
    </row>
    <row r="684" spans="4:5" x14ac:dyDescent="0.25">
      <c r="D684" s="1"/>
      <c r="E684" s="1"/>
    </row>
    <row r="685" spans="4:5" x14ac:dyDescent="0.25">
      <c r="D685" s="1"/>
      <c r="E685" s="1"/>
    </row>
    <row r="686" spans="4:5" x14ac:dyDescent="0.25">
      <c r="D686" s="1"/>
      <c r="E686" s="1"/>
    </row>
    <row r="687" spans="4:5" x14ac:dyDescent="0.25">
      <c r="D687" s="1"/>
      <c r="E687" s="1"/>
    </row>
    <row r="688" spans="4:5" x14ac:dyDescent="0.25">
      <c r="D688" s="1"/>
      <c r="E688" s="1"/>
    </row>
    <row r="689" spans="4:5" x14ac:dyDescent="0.25">
      <c r="D689" s="1"/>
      <c r="E689" s="1"/>
    </row>
    <row r="690" spans="4:5" x14ac:dyDescent="0.25">
      <c r="D690" s="1"/>
      <c r="E690" s="1"/>
    </row>
    <row r="691" spans="4:5" x14ac:dyDescent="0.25">
      <c r="D691" s="1"/>
      <c r="E691" s="1"/>
    </row>
    <row r="692" spans="4:5" x14ac:dyDescent="0.25">
      <c r="D692" s="1"/>
      <c r="E692" s="1"/>
    </row>
    <row r="693" spans="4:5" x14ac:dyDescent="0.25">
      <c r="D693" s="1"/>
      <c r="E693" s="1"/>
    </row>
    <row r="694" spans="4:5" x14ac:dyDescent="0.25">
      <c r="D694" s="1"/>
      <c r="E694" s="1"/>
    </row>
    <row r="695" spans="4:5" x14ac:dyDescent="0.25">
      <c r="D695" s="1"/>
      <c r="E695" s="1"/>
    </row>
    <row r="696" spans="4:5" x14ac:dyDescent="0.25">
      <c r="D696" s="1"/>
      <c r="E696" s="1"/>
    </row>
    <row r="697" spans="4:5" x14ac:dyDescent="0.25">
      <c r="D697" s="1"/>
      <c r="E697" s="1"/>
    </row>
    <row r="698" spans="4:5" x14ac:dyDescent="0.25">
      <c r="D698" s="1"/>
      <c r="E698" s="1"/>
    </row>
    <row r="699" spans="4:5" x14ac:dyDescent="0.25">
      <c r="D699" s="1"/>
      <c r="E699" s="1"/>
    </row>
    <row r="700" spans="4:5" x14ac:dyDescent="0.25">
      <c r="D700" s="1"/>
      <c r="E700" s="1"/>
    </row>
    <row r="701" spans="4:5" x14ac:dyDescent="0.25">
      <c r="D701" s="1"/>
      <c r="E701" s="1"/>
    </row>
    <row r="702" spans="4:5" x14ac:dyDescent="0.25">
      <c r="D702" s="1"/>
      <c r="E702" s="1"/>
    </row>
    <row r="703" spans="4:5" x14ac:dyDescent="0.25">
      <c r="D703" s="1"/>
      <c r="E703" s="1"/>
    </row>
    <row r="704" spans="4:5" x14ac:dyDescent="0.25">
      <c r="D704" s="1"/>
      <c r="E704" s="1"/>
    </row>
    <row r="705" spans="4:5" x14ac:dyDescent="0.25">
      <c r="D705" s="1"/>
      <c r="E705" s="1"/>
    </row>
    <row r="706" spans="4:5" x14ac:dyDescent="0.25">
      <c r="D706" s="1"/>
      <c r="E706" s="1"/>
    </row>
    <row r="707" spans="4:5" x14ac:dyDescent="0.25">
      <c r="D707" s="1"/>
      <c r="E707" s="1"/>
    </row>
    <row r="708" spans="4:5" x14ac:dyDescent="0.25">
      <c r="D708" s="1"/>
      <c r="E708" s="1"/>
    </row>
    <row r="709" spans="4:5" x14ac:dyDescent="0.25">
      <c r="D709" s="1"/>
      <c r="E709" s="1"/>
    </row>
    <row r="710" spans="4:5" x14ac:dyDescent="0.25">
      <c r="D710" s="1"/>
      <c r="E710" s="1"/>
    </row>
    <row r="711" spans="4:5" x14ac:dyDescent="0.25">
      <c r="D711" s="1"/>
      <c r="E711" s="1"/>
    </row>
    <row r="712" spans="4:5" x14ac:dyDescent="0.25">
      <c r="D712" s="1"/>
      <c r="E712" s="1"/>
    </row>
    <row r="713" spans="4:5" x14ac:dyDescent="0.25">
      <c r="D713" s="1"/>
      <c r="E713" s="1"/>
    </row>
    <row r="714" spans="4:5" x14ac:dyDescent="0.25">
      <c r="D714" s="1"/>
      <c r="E714" s="1"/>
    </row>
    <row r="715" spans="4:5" x14ac:dyDescent="0.25">
      <c r="D715" s="1"/>
      <c r="E715" s="1"/>
    </row>
    <row r="716" spans="4:5" x14ac:dyDescent="0.25">
      <c r="D716" s="1"/>
      <c r="E716" s="1"/>
    </row>
    <row r="717" spans="4:5" x14ac:dyDescent="0.25">
      <c r="D717" s="1"/>
      <c r="E717" s="1"/>
    </row>
    <row r="718" spans="4:5" x14ac:dyDescent="0.25">
      <c r="D718" s="1"/>
      <c r="E718" s="1"/>
    </row>
    <row r="719" spans="4:5" x14ac:dyDescent="0.25">
      <c r="D719" s="1"/>
      <c r="E719" s="1"/>
    </row>
    <row r="720" spans="4:5" x14ac:dyDescent="0.25">
      <c r="D720" s="1"/>
      <c r="E720" s="1"/>
    </row>
    <row r="721" spans="4:5" x14ac:dyDescent="0.25">
      <c r="D721" s="1"/>
      <c r="E721" s="1"/>
    </row>
    <row r="722" spans="4:5" x14ac:dyDescent="0.25">
      <c r="D722" s="1"/>
      <c r="E722" s="1"/>
    </row>
    <row r="723" spans="4:5" x14ac:dyDescent="0.25">
      <c r="D723" s="1"/>
      <c r="E723" s="1"/>
    </row>
    <row r="724" spans="4:5" x14ac:dyDescent="0.25">
      <c r="D724" s="1"/>
      <c r="E724" s="1"/>
    </row>
    <row r="725" spans="4:5" x14ac:dyDescent="0.25">
      <c r="D725" s="1"/>
      <c r="E725" s="1"/>
    </row>
    <row r="726" spans="4:5" x14ac:dyDescent="0.25">
      <c r="D726" s="1"/>
      <c r="E726" s="1"/>
    </row>
    <row r="727" spans="4:5" x14ac:dyDescent="0.25">
      <c r="D727" s="1"/>
      <c r="E727" s="1"/>
    </row>
    <row r="728" spans="4:5" x14ac:dyDescent="0.25">
      <c r="D728" s="1"/>
      <c r="E728" s="1"/>
    </row>
    <row r="729" spans="4:5" x14ac:dyDescent="0.25">
      <c r="D729" s="1"/>
      <c r="E729" s="1"/>
    </row>
    <row r="730" spans="4:5" x14ac:dyDescent="0.25">
      <c r="D730" s="1"/>
      <c r="E730" s="1"/>
    </row>
    <row r="731" spans="4:5" x14ac:dyDescent="0.25">
      <c r="D731" s="1"/>
      <c r="E731" s="1"/>
    </row>
    <row r="732" spans="4:5" x14ac:dyDescent="0.25">
      <c r="D732" s="1"/>
      <c r="E732" s="1"/>
    </row>
    <row r="733" spans="4:5" x14ac:dyDescent="0.25">
      <c r="D733" s="1"/>
      <c r="E733" s="1"/>
    </row>
    <row r="734" spans="4:5" x14ac:dyDescent="0.25">
      <c r="D734" s="1"/>
      <c r="E734" s="1"/>
    </row>
    <row r="735" spans="4:5" x14ac:dyDescent="0.25">
      <c r="D735" s="1"/>
      <c r="E735" s="1"/>
    </row>
    <row r="736" spans="4:5" x14ac:dyDescent="0.25">
      <c r="D736" s="1"/>
      <c r="E736" s="1"/>
    </row>
    <row r="737" spans="4:5" x14ac:dyDescent="0.25">
      <c r="D737" s="1"/>
      <c r="E737" s="1"/>
    </row>
    <row r="738" spans="4:5" x14ac:dyDescent="0.25">
      <c r="D738" s="1"/>
      <c r="E738" s="1"/>
    </row>
    <row r="739" spans="4:5" x14ac:dyDescent="0.25">
      <c r="D739" s="1"/>
      <c r="E739" s="1"/>
    </row>
    <row r="740" spans="4:5" x14ac:dyDescent="0.25">
      <c r="D740" s="1"/>
      <c r="E740" s="1"/>
    </row>
    <row r="741" spans="4:5" x14ac:dyDescent="0.25">
      <c r="D741" s="1"/>
      <c r="E741" s="1"/>
    </row>
    <row r="742" spans="4:5" x14ac:dyDescent="0.25">
      <c r="D742" s="1"/>
      <c r="E742" s="1"/>
    </row>
    <row r="743" spans="4:5" x14ac:dyDescent="0.25">
      <c r="D743" s="1"/>
      <c r="E743" s="1"/>
    </row>
    <row r="744" spans="4:5" x14ac:dyDescent="0.25">
      <c r="D744" s="1"/>
      <c r="E744" s="1"/>
    </row>
    <row r="745" spans="4:5" x14ac:dyDescent="0.25">
      <c r="D745" s="1"/>
      <c r="E745" s="1"/>
    </row>
    <row r="746" spans="4:5" x14ac:dyDescent="0.25">
      <c r="D746" s="1"/>
      <c r="E746" s="1"/>
    </row>
    <row r="747" spans="4:5" x14ac:dyDescent="0.25">
      <c r="D747" s="1"/>
      <c r="E747" s="1"/>
    </row>
    <row r="748" spans="4:5" x14ac:dyDescent="0.25">
      <c r="D748" s="1"/>
      <c r="E748" s="1"/>
    </row>
    <row r="749" spans="4:5" x14ac:dyDescent="0.25">
      <c r="D749" s="1"/>
      <c r="E749" s="1"/>
    </row>
    <row r="750" spans="4:5" x14ac:dyDescent="0.25">
      <c r="D750" s="1"/>
      <c r="E750" s="1"/>
    </row>
    <row r="751" spans="4:5" x14ac:dyDescent="0.25">
      <c r="D751" s="1"/>
      <c r="E751" s="1"/>
    </row>
    <row r="752" spans="4:5" x14ac:dyDescent="0.25">
      <c r="D752" s="1"/>
      <c r="E752" s="1"/>
    </row>
    <row r="753" spans="4:5" x14ac:dyDescent="0.25">
      <c r="D753" s="1"/>
      <c r="E753" s="1"/>
    </row>
    <row r="754" spans="4:5" x14ac:dyDescent="0.25">
      <c r="D754" s="1"/>
      <c r="E754" s="1"/>
    </row>
    <row r="755" spans="4:5" x14ac:dyDescent="0.25">
      <c r="D755" s="1"/>
      <c r="E755" s="1"/>
    </row>
    <row r="756" spans="4:5" x14ac:dyDescent="0.25">
      <c r="D756" s="1"/>
      <c r="E756" s="1"/>
    </row>
    <row r="757" spans="4:5" x14ac:dyDescent="0.25">
      <c r="D757" s="1"/>
      <c r="E757" s="1"/>
    </row>
    <row r="758" spans="4:5" x14ac:dyDescent="0.25">
      <c r="D758" s="1"/>
      <c r="E758" s="1"/>
    </row>
    <row r="759" spans="4:5" x14ac:dyDescent="0.25">
      <c r="D759" s="1"/>
      <c r="E759" s="1"/>
    </row>
    <row r="760" spans="4:5" x14ac:dyDescent="0.25">
      <c r="D760" s="1"/>
      <c r="E760" s="1"/>
    </row>
    <row r="761" spans="4:5" x14ac:dyDescent="0.25">
      <c r="D761" s="1"/>
      <c r="E761" s="1"/>
    </row>
    <row r="762" spans="4:5" x14ac:dyDescent="0.25">
      <c r="D762" s="1"/>
      <c r="E762" s="1"/>
    </row>
    <row r="763" spans="4:5" x14ac:dyDescent="0.25">
      <c r="D763" s="1"/>
      <c r="E763" s="1"/>
    </row>
    <row r="764" spans="4:5" x14ac:dyDescent="0.25">
      <c r="D764" s="1"/>
      <c r="E764" s="1"/>
    </row>
    <row r="765" spans="4:5" x14ac:dyDescent="0.25">
      <c r="D765" s="1"/>
      <c r="E765" s="1"/>
    </row>
    <row r="766" spans="4:5" x14ac:dyDescent="0.25">
      <c r="D766" s="1"/>
      <c r="E766" s="1"/>
    </row>
    <row r="767" spans="4:5" x14ac:dyDescent="0.25">
      <c r="D767" s="1"/>
      <c r="E767" s="1"/>
    </row>
    <row r="768" spans="4:5" x14ac:dyDescent="0.25">
      <c r="D768" s="1"/>
      <c r="E768" s="1"/>
    </row>
    <row r="769" spans="4:5" x14ac:dyDescent="0.25">
      <c r="D769" s="1"/>
      <c r="E769" s="1"/>
    </row>
    <row r="770" spans="4:5" x14ac:dyDescent="0.25">
      <c r="D770" s="1"/>
      <c r="E770" s="1"/>
    </row>
    <row r="771" spans="4:5" x14ac:dyDescent="0.25">
      <c r="D771" s="1"/>
      <c r="E771" s="1"/>
    </row>
    <row r="772" spans="4:5" x14ac:dyDescent="0.25">
      <c r="D772" s="1"/>
      <c r="E772" s="1"/>
    </row>
    <row r="773" spans="4:5" x14ac:dyDescent="0.25">
      <c r="D773" s="1"/>
      <c r="E773" s="1"/>
    </row>
    <row r="774" spans="4:5" x14ac:dyDescent="0.25">
      <c r="D774" s="1"/>
      <c r="E774" s="1"/>
    </row>
    <row r="775" spans="4:5" x14ac:dyDescent="0.25">
      <c r="D775" s="1"/>
      <c r="E775" s="1"/>
    </row>
    <row r="776" spans="4:5" x14ac:dyDescent="0.25">
      <c r="D776" s="1"/>
      <c r="E776" s="1"/>
    </row>
    <row r="777" spans="4:5" x14ac:dyDescent="0.25">
      <c r="D777" s="1"/>
      <c r="E777" s="1"/>
    </row>
    <row r="778" spans="4:5" x14ac:dyDescent="0.25">
      <c r="D778" s="1"/>
      <c r="E778" s="1"/>
    </row>
    <row r="779" spans="4:5" x14ac:dyDescent="0.25">
      <c r="D779" s="1"/>
      <c r="E779" s="1"/>
    </row>
    <row r="780" spans="4:5" x14ac:dyDescent="0.25">
      <c r="D780" s="1"/>
      <c r="E780" s="1"/>
    </row>
    <row r="781" spans="4:5" x14ac:dyDescent="0.25">
      <c r="D781" s="1"/>
      <c r="E781" s="1"/>
    </row>
    <row r="782" spans="4:5" x14ac:dyDescent="0.25">
      <c r="D782" s="1"/>
      <c r="E782" s="1"/>
    </row>
    <row r="783" spans="4:5" x14ac:dyDescent="0.25">
      <c r="D783" s="1"/>
      <c r="E783" s="1"/>
    </row>
    <row r="784" spans="4:5" x14ac:dyDescent="0.25">
      <c r="D784" s="1"/>
      <c r="E784" s="1"/>
    </row>
    <row r="785" spans="4:5" x14ac:dyDescent="0.25">
      <c r="D785" s="1"/>
      <c r="E785" s="1"/>
    </row>
    <row r="786" spans="4:5" x14ac:dyDescent="0.25">
      <c r="D786" s="1"/>
      <c r="E786" s="1"/>
    </row>
    <row r="787" spans="4:5" x14ac:dyDescent="0.25">
      <c r="D787" s="1"/>
      <c r="E787" s="1"/>
    </row>
    <row r="788" spans="4:5" x14ac:dyDescent="0.25">
      <c r="D788" s="1"/>
      <c r="E788" s="1"/>
    </row>
    <row r="789" spans="4:5" x14ac:dyDescent="0.25">
      <c r="D789" s="1"/>
      <c r="E789" s="1"/>
    </row>
    <row r="790" spans="4:5" x14ac:dyDescent="0.25">
      <c r="D790" s="1"/>
      <c r="E790" s="1"/>
    </row>
    <row r="791" spans="4:5" x14ac:dyDescent="0.25">
      <c r="D791" s="1"/>
      <c r="E791" s="1"/>
    </row>
    <row r="792" spans="4:5" x14ac:dyDescent="0.25">
      <c r="D792" s="1"/>
      <c r="E792" s="1"/>
    </row>
    <row r="793" spans="4:5" x14ac:dyDescent="0.25">
      <c r="D793" s="1"/>
      <c r="E793" s="1"/>
    </row>
    <row r="794" spans="4:5" x14ac:dyDescent="0.25">
      <c r="D794" s="1"/>
      <c r="E794" s="1"/>
    </row>
    <row r="795" spans="4:5" x14ac:dyDescent="0.25">
      <c r="D795" s="1"/>
      <c r="E795" s="1"/>
    </row>
    <row r="796" spans="4:5" x14ac:dyDescent="0.25">
      <c r="D796" s="1"/>
      <c r="E796" s="1"/>
    </row>
    <row r="797" spans="4:5" x14ac:dyDescent="0.25">
      <c r="D797" s="1"/>
      <c r="E797" s="1"/>
    </row>
    <row r="798" spans="4:5" x14ac:dyDescent="0.25">
      <c r="D798" s="1"/>
      <c r="E798" s="1"/>
    </row>
    <row r="799" spans="4:5" x14ac:dyDescent="0.25">
      <c r="D799" s="1"/>
      <c r="E799" s="1"/>
    </row>
    <row r="800" spans="4:5" x14ac:dyDescent="0.25">
      <c r="D800" s="1"/>
      <c r="E800" s="1"/>
    </row>
    <row r="801" spans="4:5" x14ac:dyDescent="0.25">
      <c r="D801" s="1"/>
      <c r="E801" s="1"/>
    </row>
    <row r="802" spans="4:5" x14ac:dyDescent="0.25">
      <c r="D802" s="1"/>
      <c r="E802" s="1"/>
    </row>
    <row r="803" spans="4:5" x14ac:dyDescent="0.25">
      <c r="D803" s="1"/>
      <c r="E803" s="1"/>
    </row>
    <row r="804" spans="4:5" x14ac:dyDescent="0.25">
      <c r="D804" s="1"/>
      <c r="E804" s="1"/>
    </row>
    <row r="805" spans="4:5" x14ac:dyDescent="0.25">
      <c r="D805" s="1"/>
      <c r="E805" s="1"/>
    </row>
    <row r="806" spans="4:5" x14ac:dyDescent="0.25">
      <c r="D806" s="1"/>
      <c r="E806" s="1"/>
    </row>
    <row r="807" spans="4:5" x14ac:dyDescent="0.25">
      <c r="D807" s="1"/>
      <c r="E807" s="1"/>
    </row>
    <row r="808" spans="4:5" x14ac:dyDescent="0.25">
      <c r="D808" s="1"/>
      <c r="E808" s="1"/>
    </row>
    <row r="809" spans="4:5" x14ac:dyDescent="0.25">
      <c r="D809" s="1"/>
      <c r="E809" s="1"/>
    </row>
    <row r="810" spans="4:5" x14ac:dyDescent="0.25">
      <c r="D810" s="1"/>
      <c r="E810" s="1"/>
    </row>
    <row r="811" spans="4:5" x14ac:dyDescent="0.25">
      <c r="D811" s="1"/>
      <c r="E811" s="1"/>
    </row>
    <row r="812" spans="4:5" x14ac:dyDescent="0.25">
      <c r="D812" s="1"/>
      <c r="E812" s="1"/>
    </row>
    <row r="813" spans="4:5" x14ac:dyDescent="0.25">
      <c r="D813" s="1"/>
      <c r="E813" s="1"/>
    </row>
    <row r="814" spans="4:5" x14ac:dyDescent="0.25">
      <c r="D814" s="1"/>
      <c r="E814" s="1"/>
    </row>
    <row r="815" spans="4:5" x14ac:dyDescent="0.25">
      <c r="D815" s="1"/>
      <c r="E815" s="1"/>
    </row>
    <row r="816" spans="4:5" x14ac:dyDescent="0.25">
      <c r="D816" s="1"/>
      <c r="E816" s="1"/>
    </row>
    <row r="817" spans="4:5" x14ac:dyDescent="0.25">
      <c r="D817" s="1"/>
      <c r="E817" s="1"/>
    </row>
    <row r="818" spans="4:5" x14ac:dyDescent="0.25">
      <c r="D818" s="1"/>
      <c r="E818" s="1"/>
    </row>
    <row r="819" spans="4:5" x14ac:dyDescent="0.25">
      <c r="D819" s="1"/>
      <c r="E819" s="1"/>
    </row>
    <row r="820" spans="4:5" x14ac:dyDescent="0.25">
      <c r="D820" s="1"/>
      <c r="E820" s="1"/>
    </row>
    <row r="821" spans="4:5" x14ac:dyDescent="0.25">
      <c r="D821" s="1"/>
      <c r="E821" s="1"/>
    </row>
    <row r="822" spans="4:5" x14ac:dyDescent="0.25">
      <c r="D822" s="1"/>
      <c r="E822" s="1"/>
    </row>
    <row r="823" spans="4:5" x14ac:dyDescent="0.25">
      <c r="D823" s="1"/>
      <c r="E823" s="1"/>
    </row>
    <row r="824" spans="4:5" x14ac:dyDescent="0.25">
      <c r="D824" s="1"/>
      <c r="E824" s="1"/>
    </row>
    <row r="825" spans="4:5" x14ac:dyDescent="0.25">
      <c r="D825" s="1"/>
      <c r="E825" s="1"/>
    </row>
    <row r="826" spans="4:5" x14ac:dyDescent="0.25">
      <c r="D826" s="1"/>
      <c r="E826" s="1"/>
    </row>
    <row r="827" spans="4:5" x14ac:dyDescent="0.25">
      <c r="D827" s="1"/>
      <c r="E827" s="1"/>
    </row>
    <row r="828" spans="4:5" x14ac:dyDescent="0.25">
      <c r="D828" s="1"/>
      <c r="E828" s="1"/>
    </row>
    <row r="829" spans="4:5" x14ac:dyDescent="0.25">
      <c r="D829" s="1"/>
      <c r="E829" s="1"/>
    </row>
    <row r="830" spans="4:5" x14ac:dyDescent="0.25">
      <c r="D830" s="1"/>
      <c r="E830" s="1"/>
    </row>
    <row r="831" spans="4:5" x14ac:dyDescent="0.25">
      <c r="D831" s="1"/>
      <c r="E831" s="1"/>
    </row>
    <row r="832" spans="4:5" x14ac:dyDescent="0.25">
      <c r="D832" s="1"/>
      <c r="E832" s="1"/>
    </row>
    <row r="833" spans="4:5" x14ac:dyDescent="0.25">
      <c r="D833" s="1"/>
      <c r="E833" s="1"/>
    </row>
    <row r="834" spans="4:5" x14ac:dyDescent="0.25">
      <c r="D834" s="1"/>
      <c r="E834" s="1"/>
    </row>
    <row r="835" spans="4:5" x14ac:dyDescent="0.25">
      <c r="D835" s="1"/>
      <c r="E835" s="1"/>
    </row>
    <row r="836" spans="4:5" x14ac:dyDescent="0.25">
      <c r="D836" s="1"/>
      <c r="E836" s="1"/>
    </row>
    <row r="837" spans="4:5" x14ac:dyDescent="0.25">
      <c r="D837" s="1"/>
      <c r="E837" s="1"/>
    </row>
    <row r="838" spans="4:5" x14ac:dyDescent="0.25">
      <c r="D838" s="1"/>
      <c r="E838" s="1"/>
    </row>
    <row r="839" spans="4:5" x14ac:dyDescent="0.25">
      <c r="D839" s="1"/>
      <c r="E839" s="1"/>
    </row>
    <row r="840" spans="4:5" x14ac:dyDescent="0.25">
      <c r="D840" s="1"/>
      <c r="E840" s="1"/>
    </row>
    <row r="841" spans="4:5" x14ac:dyDescent="0.25">
      <c r="D841" s="1"/>
      <c r="E841" s="1"/>
    </row>
    <row r="842" spans="4:5" x14ac:dyDescent="0.25">
      <c r="D842" s="1"/>
      <c r="E842" s="1"/>
    </row>
    <row r="843" spans="4:5" x14ac:dyDescent="0.25">
      <c r="D843" s="1"/>
      <c r="E843" s="1"/>
    </row>
    <row r="844" spans="4:5" x14ac:dyDescent="0.25">
      <c r="D844" s="1"/>
      <c r="E844" s="1"/>
    </row>
    <row r="845" spans="4:5" x14ac:dyDescent="0.25">
      <c r="D845" s="1"/>
      <c r="E845" s="1"/>
    </row>
    <row r="846" spans="4:5" x14ac:dyDescent="0.25">
      <c r="D846" s="1"/>
      <c r="E846" s="1"/>
    </row>
    <row r="847" spans="4:5" x14ac:dyDescent="0.25">
      <c r="D847" s="1"/>
      <c r="E847" s="1"/>
    </row>
    <row r="848" spans="4:5" x14ac:dyDescent="0.25">
      <c r="D848" s="1"/>
      <c r="E848" s="1"/>
    </row>
    <row r="849" spans="4:5" x14ac:dyDescent="0.25">
      <c r="D849" s="1"/>
      <c r="E849" s="1"/>
    </row>
    <row r="850" spans="4:5" x14ac:dyDescent="0.25">
      <c r="D850" s="1"/>
      <c r="E850" s="1"/>
    </row>
    <row r="851" spans="4:5" x14ac:dyDescent="0.25">
      <c r="D851" s="1"/>
      <c r="E851" s="1"/>
    </row>
    <row r="852" spans="4:5" x14ac:dyDescent="0.25">
      <c r="D852" s="1"/>
      <c r="E852" s="1"/>
    </row>
    <row r="853" spans="4:5" x14ac:dyDescent="0.25">
      <c r="D853" s="1"/>
      <c r="E853" s="1"/>
    </row>
    <row r="854" spans="4:5" x14ac:dyDescent="0.25">
      <c r="D854" s="1"/>
      <c r="E854" s="1"/>
    </row>
    <row r="855" spans="4:5" x14ac:dyDescent="0.25">
      <c r="D855" s="1"/>
      <c r="E855" s="1"/>
    </row>
    <row r="856" spans="4:5" x14ac:dyDescent="0.25">
      <c r="D856" s="1"/>
      <c r="E856" s="1"/>
    </row>
    <row r="857" spans="4:5" x14ac:dyDescent="0.25">
      <c r="D857" s="1"/>
      <c r="E857" s="1"/>
    </row>
    <row r="858" spans="4:5" x14ac:dyDescent="0.25">
      <c r="D858" s="1"/>
      <c r="E858" s="1"/>
    </row>
    <row r="859" spans="4:5" x14ac:dyDescent="0.25">
      <c r="D859" s="1"/>
      <c r="E859" s="1"/>
    </row>
    <row r="860" spans="4:5" x14ac:dyDescent="0.25">
      <c r="D860" s="1"/>
      <c r="E860" s="1"/>
    </row>
    <row r="861" spans="4:5" x14ac:dyDescent="0.25">
      <c r="D861" s="1"/>
      <c r="E861" s="1"/>
    </row>
    <row r="862" spans="4:5" x14ac:dyDescent="0.25">
      <c r="D862" s="1"/>
      <c r="E862" s="1"/>
    </row>
    <row r="863" spans="4:5" x14ac:dyDescent="0.25">
      <c r="D863" s="1"/>
      <c r="E863" s="1"/>
    </row>
    <row r="864" spans="4:5" x14ac:dyDescent="0.25">
      <c r="D864" s="1"/>
      <c r="E864" s="1"/>
    </row>
    <row r="865" spans="4:5" x14ac:dyDescent="0.25">
      <c r="D865" s="1"/>
      <c r="E865" s="1"/>
    </row>
    <row r="866" spans="4:5" x14ac:dyDescent="0.25">
      <c r="D866" s="1"/>
      <c r="E866" s="1"/>
    </row>
    <row r="867" spans="4:5" x14ac:dyDescent="0.25">
      <c r="D867" s="1"/>
      <c r="E867" s="1"/>
    </row>
    <row r="868" spans="4:5" x14ac:dyDescent="0.25">
      <c r="D868" s="1"/>
      <c r="E868" s="1"/>
    </row>
    <row r="869" spans="4:5" x14ac:dyDescent="0.25">
      <c r="D869" s="1"/>
      <c r="E869" s="1"/>
    </row>
    <row r="870" spans="4:5" x14ac:dyDescent="0.25">
      <c r="D870" s="1"/>
      <c r="E870" s="1"/>
    </row>
    <row r="871" spans="4:5" x14ac:dyDescent="0.25">
      <c r="D871" s="1"/>
      <c r="E871" s="1"/>
    </row>
    <row r="872" spans="4:5" x14ac:dyDescent="0.25">
      <c r="D872" s="1"/>
      <c r="E872" s="1"/>
    </row>
    <row r="873" spans="4:5" x14ac:dyDescent="0.25">
      <c r="D873" s="1"/>
      <c r="E873" s="1"/>
    </row>
    <row r="874" spans="4:5" x14ac:dyDescent="0.25">
      <c r="D874" s="1"/>
      <c r="E874" s="1"/>
    </row>
    <row r="875" spans="4:5" x14ac:dyDescent="0.25">
      <c r="D875" s="1"/>
      <c r="E875" s="1"/>
    </row>
    <row r="876" spans="4:5" x14ac:dyDescent="0.25">
      <c r="D876" s="1"/>
      <c r="E876" s="1"/>
    </row>
    <row r="877" spans="4:5" x14ac:dyDescent="0.25">
      <c r="D877" s="1"/>
      <c r="E877" s="1"/>
    </row>
    <row r="878" spans="4:5" x14ac:dyDescent="0.25">
      <c r="D878" s="1"/>
      <c r="E878" s="1"/>
    </row>
    <row r="879" spans="4:5" x14ac:dyDescent="0.25">
      <c r="D879" s="1"/>
      <c r="E879" s="1"/>
    </row>
    <row r="880" spans="4:5" x14ac:dyDescent="0.25">
      <c r="D880" s="1"/>
      <c r="E880" s="1"/>
    </row>
    <row r="881" spans="4:5" x14ac:dyDescent="0.25">
      <c r="D881" s="1"/>
      <c r="E881" s="1"/>
    </row>
    <row r="882" spans="4:5" x14ac:dyDescent="0.25">
      <c r="D882" s="1"/>
      <c r="E882" s="1"/>
    </row>
    <row r="883" spans="4:5" x14ac:dyDescent="0.25">
      <c r="D883" s="1"/>
      <c r="E883" s="1"/>
    </row>
    <row r="884" spans="4:5" x14ac:dyDescent="0.25">
      <c r="D884" s="1"/>
      <c r="E884" s="1"/>
    </row>
    <row r="885" spans="4:5" x14ac:dyDescent="0.25">
      <c r="D885" s="1"/>
      <c r="E885" s="1"/>
    </row>
    <row r="886" spans="4:5" x14ac:dyDescent="0.25">
      <c r="D886" s="1"/>
      <c r="E886" s="1"/>
    </row>
    <row r="887" spans="4:5" x14ac:dyDescent="0.25">
      <c r="D887" s="1"/>
      <c r="E887" s="1"/>
    </row>
    <row r="888" spans="4:5" x14ac:dyDescent="0.25">
      <c r="D888" s="1"/>
      <c r="E888" s="1"/>
    </row>
    <row r="889" spans="4:5" x14ac:dyDescent="0.25">
      <c r="D889" s="1"/>
      <c r="E889" s="1"/>
    </row>
    <row r="890" spans="4:5" x14ac:dyDescent="0.25">
      <c r="D890" s="1"/>
      <c r="E890" s="1"/>
    </row>
    <row r="891" spans="4:5" x14ac:dyDescent="0.25">
      <c r="D891" s="1"/>
      <c r="E891" s="1"/>
    </row>
    <row r="892" spans="4:5" x14ac:dyDescent="0.25">
      <c r="D892" s="1"/>
      <c r="E892" s="1"/>
    </row>
    <row r="893" spans="4:5" x14ac:dyDescent="0.25">
      <c r="D893" s="1"/>
      <c r="E893" s="1"/>
    </row>
    <row r="894" spans="4:5" x14ac:dyDescent="0.25">
      <c r="D894" s="1"/>
      <c r="E894" s="1"/>
    </row>
    <row r="895" spans="4:5" x14ac:dyDescent="0.25">
      <c r="D895" s="1"/>
      <c r="E895" s="1"/>
    </row>
    <row r="896" spans="4:5" x14ac:dyDescent="0.25">
      <c r="D896" s="1"/>
      <c r="E896" s="1"/>
    </row>
    <row r="897" spans="4:5" x14ac:dyDescent="0.25">
      <c r="D897" s="1"/>
      <c r="E897" s="1"/>
    </row>
    <row r="898" spans="4:5" x14ac:dyDescent="0.25">
      <c r="D898" s="1"/>
      <c r="E898" s="1"/>
    </row>
    <row r="899" spans="4:5" x14ac:dyDescent="0.25">
      <c r="D899" s="1"/>
      <c r="E899" s="1"/>
    </row>
    <row r="900" spans="4:5" x14ac:dyDescent="0.25">
      <c r="D900" s="1"/>
      <c r="E900" s="1"/>
    </row>
    <row r="901" spans="4:5" x14ac:dyDescent="0.25">
      <c r="D901" s="1"/>
      <c r="E901" s="1"/>
    </row>
    <row r="902" spans="4:5" x14ac:dyDescent="0.25">
      <c r="D902" s="1"/>
      <c r="E902" s="1"/>
    </row>
    <row r="903" spans="4:5" x14ac:dyDescent="0.25">
      <c r="D903" s="1"/>
      <c r="E903" s="1"/>
    </row>
    <row r="904" spans="4:5" x14ac:dyDescent="0.25">
      <c r="D904" s="1"/>
      <c r="E904" s="1"/>
    </row>
    <row r="905" spans="4:5" x14ac:dyDescent="0.25">
      <c r="D905" s="1"/>
      <c r="E905" s="1"/>
    </row>
    <row r="906" spans="4:5" x14ac:dyDescent="0.25">
      <c r="D906" s="1"/>
      <c r="E906" s="1"/>
    </row>
    <row r="907" spans="4:5" x14ac:dyDescent="0.25">
      <c r="D907" s="1"/>
      <c r="E907" s="1"/>
    </row>
    <row r="908" spans="4:5" x14ac:dyDescent="0.25">
      <c r="D908" s="1"/>
      <c r="E908" s="1"/>
    </row>
    <row r="909" spans="4:5" x14ac:dyDescent="0.25">
      <c r="D909" s="1"/>
      <c r="E909" s="1"/>
    </row>
    <row r="910" spans="4:5" x14ac:dyDescent="0.25">
      <c r="D910" s="1"/>
      <c r="E910" s="1"/>
    </row>
    <row r="911" spans="4:5" x14ac:dyDescent="0.25">
      <c r="D911" s="1"/>
      <c r="E911" s="1"/>
    </row>
    <row r="912" spans="4:5" x14ac:dyDescent="0.25">
      <c r="D912" s="1"/>
      <c r="E912" s="1"/>
    </row>
    <row r="913" spans="4:5" x14ac:dyDescent="0.25">
      <c r="D913" s="1"/>
      <c r="E913" s="1"/>
    </row>
    <row r="914" spans="4:5" x14ac:dyDescent="0.25">
      <c r="D914" s="1"/>
      <c r="E914" s="1"/>
    </row>
    <row r="915" spans="4:5" x14ac:dyDescent="0.25">
      <c r="D915" s="1"/>
      <c r="E915" s="1"/>
    </row>
    <row r="916" spans="4:5" x14ac:dyDescent="0.25">
      <c r="D916" s="1"/>
      <c r="E916" s="1"/>
    </row>
    <row r="917" spans="4:5" x14ac:dyDescent="0.25">
      <c r="D917" s="1"/>
      <c r="E917" s="1"/>
    </row>
    <row r="918" spans="4:5" x14ac:dyDescent="0.25">
      <c r="D918" s="1"/>
      <c r="E918" s="1"/>
    </row>
    <row r="919" spans="4:5" x14ac:dyDescent="0.25">
      <c r="D919" s="1"/>
      <c r="E919" s="1"/>
    </row>
    <row r="920" spans="4:5" x14ac:dyDescent="0.25">
      <c r="D920" s="1"/>
      <c r="E920" s="1"/>
    </row>
    <row r="921" spans="4:5" x14ac:dyDescent="0.25">
      <c r="D921" s="1"/>
      <c r="E921" s="1"/>
    </row>
    <row r="922" spans="4:5" x14ac:dyDescent="0.25">
      <c r="D922" s="1"/>
      <c r="E922" s="1"/>
    </row>
    <row r="923" spans="4:5" x14ac:dyDescent="0.25">
      <c r="D923" s="1"/>
      <c r="E923" s="1"/>
    </row>
    <row r="924" spans="4:5" x14ac:dyDescent="0.25">
      <c r="D924" s="1"/>
      <c r="E924" s="1"/>
    </row>
    <row r="925" spans="4:5" x14ac:dyDescent="0.25">
      <c r="D925" s="1"/>
      <c r="E925" s="1"/>
    </row>
    <row r="926" spans="4:5" x14ac:dyDescent="0.25">
      <c r="D926" s="1"/>
      <c r="E926" s="1"/>
    </row>
    <row r="927" spans="4:5" x14ac:dyDescent="0.25">
      <c r="D927" s="1"/>
      <c r="E927" s="1"/>
    </row>
    <row r="928" spans="4:5" x14ac:dyDescent="0.25">
      <c r="D928" s="1"/>
      <c r="E928" s="1"/>
    </row>
    <row r="929" spans="4:5" x14ac:dyDescent="0.25">
      <c r="D929" s="1"/>
      <c r="E929" s="1"/>
    </row>
    <row r="930" spans="4:5" x14ac:dyDescent="0.25">
      <c r="D930" s="1"/>
      <c r="E930" s="1"/>
    </row>
    <row r="931" spans="4:5" x14ac:dyDescent="0.25">
      <c r="D931" s="1"/>
      <c r="E931" s="1"/>
    </row>
    <row r="932" spans="4:5" x14ac:dyDescent="0.25">
      <c r="D932" s="1"/>
      <c r="E932" s="1"/>
    </row>
    <row r="933" spans="4:5" x14ac:dyDescent="0.25">
      <c r="D933" s="1"/>
      <c r="E933" s="1"/>
    </row>
    <row r="934" spans="4:5" x14ac:dyDescent="0.25">
      <c r="D934" s="1"/>
      <c r="E934" s="1"/>
    </row>
    <row r="935" spans="4:5" x14ac:dyDescent="0.25">
      <c r="D935" s="1"/>
      <c r="E935" s="1"/>
    </row>
    <row r="936" spans="4:5" x14ac:dyDescent="0.25">
      <c r="D936" s="1"/>
      <c r="E936" s="1"/>
    </row>
    <row r="937" spans="4:5" x14ac:dyDescent="0.25">
      <c r="D937" s="1"/>
      <c r="E937" s="1"/>
    </row>
    <row r="938" spans="4:5" x14ac:dyDescent="0.25">
      <c r="D938" s="1"/>
      <c r="E938" s="1"/>
    </row>
    <row r="939" spans="4:5" x14ac:dyDescent="0.25">
      <c r="D939" s="1"/>
      <c r="E939" s="1"/>
    </row>
    <row r="940" spans="4:5" x14ac:dyDescent="0.25">
      <c r="D940" s="1"/>
      <c r="E940" s="1"/>
    </row>
    <row r="941" spans="4:5" x14ac:dyDescent="0.25">
      <c r="D941" s="1"/>
      <c r="E941" s="1"/>
    </row>
    <row r="942" spans="4:5" x14ac:dyDescent="0.25">
      <c r="D942" s="1"/>
      <c r="E942" s="1"/>
    </row>
    <row r="943" spans="4:5" x14ac:dyDescent="0.25">
      <c r="D943" s="1"/>
      <c r="E943" s="1"/>
    </row>
    <row r="944" spans="4:5" x14ac:dyDescent="0.25">
      <c r="D944" s="1"/>
      <c r="E944" s="1"/>
    </row>
    <row r="945" spans="4:5" x14ac:dyDescent="0.25">
      <c r="D945" s="1"/>
      <c r="E945" s="1"/>
    </row>
    <row r="946" spans="4:5" x14ac:dyDescent="0.25">
      <c r="D946" s="1"/>
      <c r="E946" s="1"/>
    </row>
    <row r="947" spans="4:5" x14ac:dyDescent="0.25">
      <c r="D947" s="1"/>
      <c r="E947" s="1"/>
    </row>
    <row r="948" spans="4:5" x14ac:dyDescent="0.25">
      <c r="D948" s="1"/>
      <c r="E948" s="1"/>
    </row>
    <row r="949" spans="4:5" x14ac:dyDescent="0.25">
      <c r="D949" s="1"/>
      <c r="E949" s="1"/>
    </row>
    <row r="950" spans="4:5" x14ac:dyDescent="0.25">
      <c r="D950" s="1"/>
      <c r="E950" s="1"/>
    </row>
    <row r="951" spans="4:5" x14ac:dyDescent="0.25">
      <c r="D951" s="1"/>
      <c r="E951" s="1"/>
    </row>
    <row r="952" spans="4:5" x14ac:dyDescent="0.25">
      <c r="D952" s="1"/>
      <c r="E952" s="1"/>
    </row>
    <row r="953" spans="4:5" x14ac:dyDescent="0.25">
      <c r="D953" s="1"/>
      <c r="E953" s="1"/>
    </row>
    <row r="954" spans="4:5" x14ac:dyDescent="0.25">
      <c r="D954" s="1"/>
      <c r="E954" s="1"/>
    </row>
    <row r="955" spans="4:5" x14ac:dyDescent="0.25">
      <c r="D955" s="1"/>
      <c r="E955" s="1"/>
    </row>
    <row r="956" spans="4:5" x14ac:dyDescent="0.25">
      <c r="D956" s="1"/>
      <c r="E956" s="1"/>
    </row>
    <row r="957" spans="4:5" x14ac:dyDescent="0.25">
      <c r="D957" s="1"/>
      <c r="E957" s="1"/>
    </row>
    <row r="958" spans="4:5" x14ac:dyDescent="0.25">
      <c r="D958" s="1"/>
      <c r="E958" s="1"/>
    </row>
    <row r="959" spans="4:5" x14ac:dyDescent="0.25">
      <c r="D959" s="1"/>
      <c r="E959" s="1"/>
    </row>
    <row r="960" spans="4:5" x14ac:dyDescent="0.25">
      <c r="D960" s="1"/>
      <c r="E960" s="1"/>
    </row>
    <row r="961" spans="4:5" x14ac:dyDescent="0.25">
      <c r="D961" s="1"/>
      <c r="E961" s="1"/>
    </row>
    <row r="962" spans="4:5" x14ac:dyDescent="0.25">
      <c r="D962" s="1"/>
      <c r="E962" s="1"/>
    </row>
    <row r="963" spans="4:5" x14ac:dyDescent="0.25">
      <c r="D963" s="1"/>
      <c r="E963" s="1"/>
    </row>
    <row r="964" spans="4:5" x14ac:dyDescent="0.25">
      <c r="D964" s="1"/>
      <c r="E964" s="1"/>
    </row>
    <row r="965" spans="4:5" x14ac:dyDescent="0.25">
      <c r="D965" s="1"/>
      <c r="E965" s="1"/>
    </row>
    <row r="966" spans="4:5" x14ac:dyDescent="0.25">
      <c r="D966" s="1"/>
      <c r="E966" s="1"/>
    </row>
    <row r="967" spans="4:5" x14ac:dyDescent="0.25">
      <c r="D967" s="1"/>
      <c r="E967" s="1"/>
    </row>
    <row r="968" spans="4:5" x14ac:dyDescent="0.25">
      <c r="D968" s="1"/>
      <c r="E968" s="1"/>
    </row>
    <row r="969" spans="4:5" x14ac:dyDescent="0.25">
      <c r="D969" s="1"/>
      <c r="E969" s="1"/>
    </row>
    <row r="970" spans="4:5" x14ac:dyDescent="0.25">
      <c r="D970" s="1"/>
      <c r="E970" s="1"/>
    </row>
    <row r="971" spans="4:5" x14ac:dyDescent="0.25">
      <c r="D971" s="1"/>
      <c r="E971" s="1"/>
    </row>
    <row r="972" spans="4:5" x14ac:dyDescent="0.25">
      <c r="D972" s="1"/>
      <c r="E972" s="1"/>
    </row>
    <row r="973" spans="4:5" x14ac:dyDescent="0.25">
      <c r="D973" s="1"/>
      <c r="E973" s="1"/>
    </row>
    <row r="974" spans="4:5" x14ac:dyDescent="0.25">
      <c r="D974" s="1"/>
      <c r="E974" s="1"/>
    </row>
    <row r="975" spans="4:5" x14ac:dyDescent="0.25">
      <c r="D975" s="1"/>
      <c r="E975" s="1"/>
    </row>
    <row r="976" spans="4:5" x14ac:dyDescent="0.25">
      <c r="D976" s="1"/>
      <c r="E976" s="1"/>
    </row>
    <row r="977" spans="4:5" x14ac:dyDescent="0.25">
      <c r="D977" s="1"/>
      <c r="E977" s="1"/>
    </row>
    <row r="978" spans="4:5" x14ac:dyDescent="0.25">
      <c r="D978" s="1"/>
      <c r="E978" s="1"/>
    </row>
    <row r="979" spans="4:5" x14ac:dyDescent="0.25">
      <c r="D979" s="1"/>
      <c r="E979" s="1"/>
    </row>
  </sheetData>
  <mergeCells count="1">
    <mergeCell ref="A1:F1"/>
  </mergeCells>
  <conditionalFormatting sqref="A4:A979">
    <cfRule type="expression" dxfId="5" priority="6">
      <formula>H4&gt;1</formula>
    </cfRule>
  </conditionalFormatting>
  <conditionalFormatting sqref="A3">
    <cfRule type="expression" dxfId="4" priority="5">
      <formula>H3&gt;1</formula>
    </cfRule>
  </conditionalFormatting>
  <conditionalFormatting sqref="B3">
    <cfRule type="expression" dxfId="3" priority="4">
      <formula>H3&gt;1</formula>
    </cfRule>
  </conditionalFormatting>
  <conditionalFormatting sqref="C3">
    <cfRule type="expression" dxfId="2" priority="3">
      <formula>H3&gt;1</formula>
    </cfRule>
  </conditionalFormatting>
  <conditionalFormatting sqref="B4:B979">
    <cfRule type="expression" dxfId="1" priority="2">
      <formula>H4&gt;1</formula>
    </cfRule>
  </conditionalFormatting>
  <conditionalFormatting sqref="C4:C979">
    <cfRule type="expression" dxfId="0" priority="1">
      <formula>H4&gt;1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5:F53"/>
  <sheetViews>
    <sheetView workbookViewId="0">
      <selection activeCell="A53" sqref="A53"/>
    </sheetView>
  </sheetViews>
  <sheetFormatPr defaultColWidth="11.42578125" defaultRowHeight="15" x14ac:dyDescent="0.25"/>
  <sheetData>
    <row r="35" spans="1:6" ht="15.75" x14ac:dyDescent="0.25">
      <c r="A35" s="7"/>
      <c r="C35" s="1"/>
      <c r="E35" s="1"/>
    </row>
    <row r="36" spans="1:6" ht="15.75" x14ac:dyDescent="0.25">
      <c r="A36" s="7"/>
      <c r="C36" s="1"/>
      <c r="E36" s="1"/>
    </row>
    <row r="37" spans="1:6" ht="15.75" x14ac:dyDescent="0.25">
      <c r="A37" s="7"/>
      <c r="C37" s="1"/>
      <c r="E37" s="1"/>
    </row>
    <row r="38" spans="1:6" ht="15.75" x14ac:dyDescent="0.25">
      <c r="A38" s="7"/>
      <c r="C38" s="1"/>
      <c r="E38" s="1"/>
    </row>
    <row r="39" spans="1:6" x14ac:dyDescent="0.25">
      <c r="A39" s="1"/>
      <c r="B39" s="1"/>
      <c r="C39" s="1"/>
      <c r="D39" s="1"/>
      <c r="E39" s="1"/>
      <c r="F39" s="1"/>
    </row>
    <row r="40" spans="1:6" ht="15.75" x14ac:dyDescent="0.25">
      <c r="A40" s="7"/>
      <c r="C40" s="1"/>
      <c r="E40" s="1"/>
    </row>
    <row r="41" spans="1:6" ht="15.75" x14ac:dyDescent="0.25">
      <c r="A41" s="7"/>
      <c r="C41" s="1"/>
      <c r="E41" s="1"/>
    </row>
    <row r="42" spans="1:6" ht="15.75" x14ac:dyDescent="0.25">
      <c r="A42" s="7"/>
      <c r="C42" s="1"/>
      <c r="E42" s="1"/>
    </row>
    <row r="43" spans="1:6" ht="15.75" x14ac:dyDescent="0.25">
      <c r="A43" s="7"/>
      <c r="C43" s="1"/>
      <c r="E43" s="1"/>
    </row>
    <row r="44" spans="1:6" x14ac:dyDescent="0.25">
      <c r="A44" s="1"/>
      <c r="B44" s="1"/>
      <c r="C44" s="1"/>
      <c r="D44" s="1"/>
      <c r="E44" s="1"/>
      <c r="F44" s="1"/>
    </row>
    <row r="45" spans="1:6" ht="15.75" x14ac:dyDescent="0.25">
      <c r="A45" s="7"/>
      <c r="C45" s="1"/>
      <c r="E45" s="1"/>
    </row>
    <row r="46" spans="1:6" ht="15.75" x14ac:dyDescent="0.25">
      <c r="A46" s="7"/>
      <c r="C46" s="1"/>
      <c r="E46" s="1"/>
    </row>
    <row r="47" spans="1:6" ht="15.75" x14ac:dyDescent="0.25">
      <c r="A47" s="7"/>
      <c r="C47" s="1"/>
      <c r="E47" s="1"/>
    </row>
    <row r="48" spans="1:6" ht="15.75" x14ac:dyDescent="0.25">
      <c r="A48" s="7"/>
      <c r="C48" s="1"/>
      <c r="E48" s="1"/>
    </row>
    <row r="49" spans="1:6" x14ac:dyDescent="0.25">
      <c r="A49" s="1"/>
      <c r="B49" s="1"/>
      <c r="C49" s="1"/>
      <c r="D49" s="1"/>
      <c r="E49" s="1"/>
      <c r="F49" s="1"/>
    </row>
    <row r="50" spans="1:6" ht="15.75" x14ac:dyDescent="0.25">
      <c r="A50" s="7"/>
      <c r="C50" s="1"/>
      <c r="E50" s="1"/>
    </row>
    <row r="51" spans="1:6" ht="15.75" x14ac:dyDescent="0.25">
      <c r="A51" s="7"/>
      <c r="C51" s="1"/>
      <c r="E51" s="1"/>
    </row>
    <row r="52" spans="1:6" ht="15.75" x14ac:dyDescent="0.25">
      <c r="A52" s="7"/>
      <c r="C52" s="1"/>
      <c r="E52" s="1"/>
    </row>
    <row r="53" spans="1:6" ht="15.75" x14ac:dyDescent="0.25">
      <c r="A53" s="7"/>
      <c r="C53" s="1"/>
      <c r="E5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Stafett2019</vt:lpstr>
      <vt:lpstr>Startl. fredag</vt:lpstr>
      <vt:lpstr>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NM2</cp:lastModifiedBy>
  <dcterms:created xsi:type="dcterms:W3CDTF">2014-02-25T15:58:13Z</dcterms:created>
  <dcterms:modified xsi:type="dcterms:W3CDTF">2019-03-01T16:23:21Z</dcterms:modified>
</cp:coreProperties>
</file>